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 sheetId="1" state="visible" r:id="rId2"/>
  </sheets>
  <definedNames>
    <definedName function="false" hidden="false" localSheetId="0" name="_xlnm.Print_Area" vbProcedure="false">スキルシート!$A$1:$BH$35</definedName>
    <definedName function="false" hidden="false" localSheetId="0" name="_xlnm.Print_Titles" vbProcedure="false">スキルシート!$10:$13</definedName>
    <definedName function="false" hidden="false" localSheetId="0" name="_xlnm.Print_Titles" vbProcedure="false">スキルシート!$10:$13</definedName>
    <definedName function="false" hidden="false" localSheetId="0" name="_xlnm.Print_Titles_0" vbProcedure="false">スキルシート!$10:$13</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10" authorId="0">
      <text>
        <r>
          <rPr>
            <sz val="9"/>
            <color rgb="FF000000"/>
            <rFont val="ＭＳ Ｐゴシック"/>
            <family val="3"/>
            <charset val="128"/>
          </rPr>
          <t xml:space="preserve">計算式があります。印刷範囲外で入力</t>
        </r>
      </text>
    </comment>
  </commentList>
</comments>
</file>

<file path=xl/sharedStrings.xml><?xml version="1.0" encoding="utf-8"?>
<sst xmlns="http://schemas.openxmlformats.org/spreadsheetml/2006/main" count="240" uniqueCount="123">
  <si>
    <t xml:space="preserve">業　　務　　経　　歴　　書</t>
  </si>
  <si>
    <t xml:space="preserve">氏　　名</t>
  </si>
  <si>
    <t xml:space="preserve">R.O</t>
  </si>
  <si>
    <t xml:space="preserve">性　別</t>
  </si>
  <si>
    <t xml:space="preserve">生　年　月　日</t>
  </si>
  <si>
    <t xml:space="preserve">年　齢</t>
  </si>
  <si>
    <t xml:space="preserve">男</t>
  </si>
  <si>
    <t xml:space="preserve">56歳</t>
  </si>
  <si>
    <t xml:space="preserve">現　住　所</t>
  </si>
  <si>
    <t xml:space="preserve">東京都西東京市</t>
  </si>
  <si>
    <t xml:space="preserve">最　寄　駅</t>
  </si>
  <si>
    <t xml:space="preserve">　西武池袋線・保谷駅</t>
  </si>
  <si>
    <t xml:space="preserve">最　終　学　歴</t>
  </si>
  <si>
    <t xml:space="preserve">専門学校</t>
  </si>
  <si>
    <t xml:space="preserve">資　　格</t>
  </si>
  <si>
    <t xml:space="preserve">　 情報処理2種、オラクルマスターゴールド、サイベースデータベースアドミニストレーター、IBM認定技術者（UDB）、日商簿記検定１級、税理士科目別（簿記論、財務諸表論、固定資産税法）、
　 ITIL基礎</t>
  </si>
  <si>
    <t xml:space="preserve">期　　間</t>
  </si>
  <si>
    <t xml:space="preserve">業　　務　　内　　容</t>
  </si>
  <si>
    <t xml:space="preserve">環　　境</t>
  </si>
  <si>
    <t xml:space="preserve">工　　程</t>
  </si>
  <si>
    <t xml:space="preserve">立　場
/
役　割</t>
  </si>
  <si>
    <t xml:space="preserve">要件定義</t>
  </si>
  <si>
    <t xml:space="preserve">方式設計</t>
  </si>
  <si>
    <t xml:space="preserve">詳細設計</t>
  </si>
  <si>
    <t xml:space="preserve">構築</t>
  </si>
  <si>
    <t xml:space="preserve">試験</t>
  </si>
  <si>
    <t xml:space="preserve">移行</t>
  </si>
  <si>
    <t xml:space="preserve">運用保守</t>
  </si>
  <si>
    <t xml:space="preserve">その他</t>
  </si>
  <si>
    <t xml:space="preserve">機種</t>
  </si>
  <si>
    <t xml:space="preserve">OS</t>
  </si>
  <si>
    <t xml:space="preserve">言語/ツール/DB</t>
  </si>
  <si>
    <t xml:space="preserve">規模</t>
  </si>
  <si>
    <t xml:space="preserve">開始日</t>
  </si>
  <si>
    <t xml:space="preserve">終了日</t>
  </si>
  <si>
    <r>
      <rPr>
        <b val="true"/>
        <sz val="12"/>
        <rFont val="ＭＳ Ｐ明朝"/>
        <family val="1"/>
        <charset val="128"/>
      </rPr>
      <t xml:space="preserve">精密機器販売部門、一般家庭向け役務サービス、精密機器部品管理
部門、化粧品販売店舗
　業務システム開発、保守
</t>
    </r>
    <r>
      <rPr>
        <sz val="12"/>
        <rFont val="ＭＳ Ｐ明朝"/>
        <family val="1"/>
        <charset val="128"/>
      </rPr>
      <t xml:space="preserve">　　・システム構築に係る顧客業務ヒアリング、業務のシステム化提案書作成、
　　　顧客プレゼンテーション
　　・精密機器販売部門向け顧客情報管理システム開発、保守
　　・一般家庭向け役務サービス会社向けタスク、備品管理ステム開発、保守
　　・精密機器部品管理部門向け製造管理情報統計システム開発、運用、保守
　　・化粧品販売店舗向け販売管理システム保守
　　・上記システム開発に係る利用者向けマニュアル作成及び説明会実施</t>
    </r>
  </si>
  <si>
    <t xml:space="preserve">Machintosh</t>
  </si>
  <si>
    <t xml:space="preserve">Mac OS</t>
  </si>
  <si>
    <t xml:space="preserve">・4th-Dimension</t>
  </si>
  <si>
    <t xml:space="preserve">スタンドアロン</t>
  </si>
  <si>
    <t xml:space="preserve">◎</t>
  </si>
  <si>
    <t xml:space="preserve">SE、PG
（1～2名）</t>
  </si>
  <si>
    <r>
      <rPr>
        <b val="true"/>
        <sz val="12"/>
        <rFont val="ＭＳ Ｐ明朝"/>
        <family val="1"/>
        <charset val="128"/>
      </rPr>
      <t xml:space="preserve">石油（精製・卸・販売）
　在庫管理システム開発
</t>
    </r>
    <r>
      <rPr>
        <sz val="12"/>
        <rFont val="ＭＳ Ｐ明朝"/>
        <family val="1"/>
        <charset val="128"/>
      </rPr>
      <t xml:space="preserve">　　・業務用画面の開発、試験、クライアント用マニュアル作成
　　・テーブル設計、構築</t>
    </r>
  </si>
  <si>
    <t xml:space="preserve">サーバ
・Sun
クライアント
・Machintosh</t>
  </si>
  <si>
    <t xml:space="preserve">サーバ
・Sun OS
クライアント
・Mac OS</t>
  </si>
  <si>
    <t xml:space="preserve">サーバ
・Oracle5（SQL、PL/SQL）
クライアント
・4th-Dimension</t>
  </si>
  <si>
    <t xml:space="preserve">サーバ
・1台
クライアント
・5台</t>
  </si>
  <si>
    <t xml:space="preserve">PG
（1～2名）</t>
  </si>
  <si>
    <r>
      <rPr>
        <b val="true"/>
        <sz val="12"/>
        <rFont val="ＭＳ Ｐ明朝"/>
        <family val="1"/>
        <charset val="128"/>
      </rPr>
      <t xml:space="preserve">石油（精製・卸・販売）
　基幹システム開発、保守
</t>
    </r>
    <r>
      <rPr>
        <sz val="12"/>
        <rFont val="ＭＳ Ｐ明朝"/>
        <family val="1"/>
        <charset val="128"/>
      </rPr>
      <t xml:space="preserve">　　・業務処理標準化（共通画面設計、共通ルーチン等）の設計、開発、試験
　　・仕様検討依頼書、問合せ票等の帳票類整備
　　・業務AP試験用DB検索ツール作成、保守
　　・業務画面の開発、試験、クライアント用マニュアル作成
　　・ツール類の故障対応、ベンダー問合せ対応
　　・開発者向けSQLチューニング
　　・ライブラリ管理
　　・業務AP保守</t>
    </r>
  </si>
  <si>
    <t xml:space="preserve">サーバ
・Oracle6（SQL、PL/SQL）
クライアント
・4th-Dimension</t>
  </si>
  <si>
    <t xml:space="preserve">サーバ
・1台
クライアント
・30台</t>
  </si>
  <si>
    <t xml:space="preserve">SE、PG
（10～20名）</t>
  </si>
  <si>
    <r>
      <rPr>
        <b val="true"/>
        <sz val="12"/>
        <rFont val="ＭＳ Ｐ明朝"/>
        <family val="1"/>
        <charset val="128"/>
      </rPr>
      <t xml:space="preserve">精密機器
　複写機障害情報管理システム開発（予算の都合にて開発中止）
</t>
    </r>
    <r>
      <rPr>
        <sz val="12"/>
        <rFont val="ＭＳ Ｐ明朝"/>
        <family val="1"/>
        <charset val="128"/>
      </rPr>
      <t xml:space="preserve">　　・Windowsサーバー環境構築のためのサーバ機種、ツール、DBの機能検証
　　・クライアント環境の構築・検証
　　・DB設計、構築
　　・システム構成図、DB設計書
　　・システム主管向け月次定例会報告資料作成及び報告</t>
    </r>
  </si>
  <si>
    <t xml:space="preserve">サーバ
・PC/AT
クライアント
・PC/AT</t>
  </si>
  <si>
    <t xml:space="preserve">サーバ
・WindowsNT Server
クライアント
・WindowsNT Client
・Windows95 </t>
  </si>
  <si>
    <t xml:space="preserve">サーバ
・MS-SQLServer（DB管理、DML、SQL、T-SQL）
クライアント
・MS-Access
・SQLWidows</t>
  </si>
  <si>
    <t xml:space="preserve">SE
（5名）</t>
  </si>
  <si>
    <r>
      <rPr>
        <b val="true"/>
        <sz val="12"/>
        <rFont val="ＭＳ Ｐ明朝"/>
        <family val="1"/>
        <charset val="128"/>
      </rPr>
      <t xml:space="preserve">通信
  国際電話情報系システム（DWH）開発、保守
</t>
    </r>
    <r>
      <rPr>
        <sz val="12"/>
        <rFont val="ＭＳ Ｐ明朝"/>
        <family val="1"/>
        <charset val="128"/>
      </rPr>
      <t xml:space="preserve">　　・サーバ環境構築（CA-Unicenter）及び故障対応
　　・サーバ・クライアント間の業務アプリ接続故障対応
　　・データベース性能試験
　　・利用者向けシステムクライアント環境導入に係る導入試験、導入手順書
　　　作成及び導入作業
　　・利用者向けBusinessObjects講習会実施（講習環境構築、講習サポート）</t>
    </r>
  </si>
  <si>
    <t xml:space="preserve">サーバ
・IBM RS/6000
クライアント
・PC/AT</t>
  </si>
  <si>
    <t xml:space="preserve">サーバ
・AIX
クライアント
・Windows95 </t>
  </si>
  <si>
    <t xml:space="preserve">サーバ
・Sybase MPP（DML、SQL、T-SQL）
・CA-Unicenter
・Tivoli Storage Manager
・shell
・awk
クライアント
・Centura
・BusinessObjects
</t>
  </si>
  <si>
    <t xml:space="preserve">サーバ
・1台（約80台構成のMPPシステム）
クライアント
・約200台</t>
  </si>
  <si>
    <r>
      <rPr>
        <b val="true"/>
        <sz val="12"/>
        <rFont val="ＭＳ Ｐ明朝"/>
        <family val="1"/>
        <charset val="128"/>
      </rPr>
      <t xml:space="preserve">通信
  国内電話情報系システム（DWH）開発、保守
</t>
    </r>
    <r>
      <rPr>
        <sz val="12"/>
        <rFont val="ＭＳ Ｐ明朝"/>
        <family val="1"/>
        <charset val="128"/>
      </rPr>
      <t xml:space="preserve">　　・サーバ環境構築（CA-Unicenter）
　　・データベース設計、構築
　　・データベースバックアップ設計、構築
　　・他システムとのファイル転送設定
　　・夜間バッチAP及びジョブ開発
　　・システム試験
　　・初期データ作成
　　・クライアント環境設定
　　・環境設定書作成
　　・夜間バッチ故障時のリカバリ対応</t>
    </r>
  </si>
  <si>
    <t xml:space="preserve">サーバ
・Sybase SQL Server11（DB管理、DML、SQL、T-SQL）
・CA-Unicenter
・Tivoli Storage Manager
・HULFT
・shell
・awk
クライアント
・BusinessObjects
</t>
  </si>
  <si>
    <t xml:space="preserve">サーバ
・1台
クライアント
・約3台</t>
  </si>
  <si>
    <r>
      <rPr>
        <b val="true"/>
        <sz val="12"/>
        <rFont val="ＭＳ Ｐ明朝"/>
        <family val="1"/>
        <charset val="128"/>
      </rPr>
      <t xml:space="preserve">通信
　統合情報系システム（DWH）開発、運用
</t>
    </r>
    <r>
      <rPr>
        <sz val="12"/>
        <rFont val="ＭＳ Ｐ明朝"/>
        <family val="1"/>
        <charset val="128"/>
      </rPr>
      <t xml:space="preserve">　　・国際電話情報系システムデータの移行AP開発及び移行作業
　　・BusinessObjects（Webi）機能検証、サーバ環境設定
　　・BusinessObjects開発支援（機能説明、方式検討、開発者支援）
　　・利用者向けポータル画面の設計・製造
　　・利用者向けBusinessObjects講習会実施（講習内容の検討・提案、テキスト
　　　作成、講習環境構築、講習開催）
　　・サーバ運用ツール（バックアップ、リストア、データマージ、データ分割、
　　　システム・DB環境情報取得等）作成
　　・社内データ利用者向けデータ抽出のための抽出条件作成、データリスト
　　　ア、データ加工
　　・タスク管理、要員スケジュール管理
　　・システム主管向け週次定例会報告資料作成及び報告</t>
    </r>
  </si>
  <si>
    <t xml:space="preserve">サーバ
・AIX
クライアント
・Windows98</t>
  </si>
  <si>
    <t xml:space="preserve">サーバ
・DB2v6（DML、SQL、DB2 CLI）
・Tivoli Storage Manager
・C
・shell
・awk
クライアント
・Centura
・BusinessObjects
</t>
  </si>
  <si>
    <t xml:space="preserve">サーバ
・2台（うち、データベースサーバ1台）
クライアント
・約200台</t>
  </si>
  <si>
    <t xml:space="preserve">SE、サブリーダー
（3～15名）</t>
  </si>
  <si>
    <r>
      <rPr>
        <b val="true"/>
        <sz val="12"/>
        <rFont val="ＭＳ Ｐ明朝"/>
        <family val="1"/>
        <charset val="128"/>
      </rPr>
      <t xml:space="preserve">保険
　財務システム情報系（DWH）開発、運用・保守
</t>
    </r>
    <r>
      <rPr>
        <sz val="12"/>
        <rFont val="ＭＳ Ｐ明朝"/>
        <family val="1"/>
        <charset val="128"/>
      </rPr>
      <t xml:space="preserve">　　・データベース設計、構築、テーブル作成
　　・データ流通元システムとのファイル転送設定
　　・運用AP（データベースバックアップ、進捗メッセージ出力、閾値越え検知
　　　等）の開発
　　・環境設定書、運用AP仕様書の作成
　　・BusinessObjects（Webi）機能検証、サーバ環境設定、クライアント導入ツー
　　　ル作成、利用者向け機能（ユニバース、レポート）開発、利用者向け問合
　　　せ対応及びQA集作成
　　・DBのパラメータとSQLの改善による検索のチューニング
　　・仕様変更に係るシステム影響調査
　　・リリースに伴う業務AP保守
　　・運用手順書作成
　　・データ故障に係るデータ調査、現状報告、作業手順書作成・検証、レビュ
　　　ー、補正作業
　　・タスク管理、要員スケジュール管理
　　・内部向け週次定例会報告資料作成及び報告</t>
    </r>
  </si>
  <si>
    <t xml:space="preserve">サーバ
・Oracle8（DB管理、DML、SQL、PL/SQL）
・JP1
・HULFT
・Tivoli Storage Manager
・shell
・awk
クライアント
・BusinessObjects5.0
・Erwin</t>
  </si>
  <si>
    <t xml:space="preserve">サーバ
・1台
クライアント
・約200台</t>
  </si>
  <si>
    <t xml:space="preserve">SE、サブリーダー
（3～20名）</t>
  </si>
  <si>
    <r>
      <rPr>
        <b val="true"/>
        <sz val="12"/>
        <rFont val="ＭＳ Ｐ明朝"/>
        <family val="1"/>
        <charset val="128"/>
      </rPr>
      <t xml:space="preserve">通信
　顧客情報管理システム（DWH）運用
</t>
    </r>
    <r>
      <rPr>
        <sz val="12"/>
        <rFont val="ＭＳ Ｐ明朝"/>
        <family val="1"/>
        <charset val="128"/>
      </rPr>
      <t xml:space="preserve">　　・夜間バッチ運用計画、バッチスケジュールの作成
　　・定期作業計画及び作業依頼に基づく作業（データ調査、データ提供、コー
　　　ド値設定、データ一括更新、パスワード変更等）の実施
　　・運用ドキュメント（仕様書、運用手順書等）の改訂
　　・APリリース対応（受け入れ試験、ドキュメントレビュー、リリース手順レ
　　　ビュー、データ変更及びリリース立会）
　　・バッチ遅延時の追掛け計画作成、事前作業実施及びヘルプデスクへの追
　　　い掛けに伴う対応依頼の調整
　　・長期の連続運用に伴う夜間バッチの長時間化処理の改善、負荷バランス
　　　の是正、不要処理・不要データの整理・削除
　　・保守性向上のためのバッチ処理改善策の検討及び提案
  　・夜間バッチアベンド時の一次対応（休日・夜間電話対応）及び翌営業日に
　　　おける本格リカバリ対応
　　・関連システム・利用者向け周知・故障連絡
　　・関連システム・利用者からの問合せ対応
　　・データ故障に係るデータ調査、調査結果報告、補正計画・提案、関係シス
　　　テム説明・協力依頼、スケジュール調整、作業手順書作成・検証、レビュー
　　　及び補正作業
　　・運用上の考慮漏れ、作業誤り等が原因で発生した故障に係る故障報告書
　　（概要、対応内容、原因及び対策）の作成及び報告
　　・運用業務簡素化のための施策の検討及び実施
　　・新システム向けデータ移行作業
　　・タスク管理、要員スケジュール管理
　　・システム主管向け週次定例会報告資料作成及び報告</t>
    </r>
  </si>
  <si>
    <t xml:space="preserve">サーバ
・AIX
クライアント
・WindowsXP
・Windows7</t>
  </si>
  <si>
    <t xml:space="preserve">サーバ
・DB2v7（DML、SQL）
・Tivoli Enterprise Console
・Tivoli Workload Scheduler
・Tivoli Storage Manager
・shell
・awk
クライアント
・MS-Access</t>
  </si>
  <si>
    <t xml:space="preserve">サーバ
・8台（うち、データベースサーバ2台）
クライアント
・3,000台
・関連システム数40</t>
  </si>
  <si>
    <t xml:space="preserve">SE、サブリーダー
（4～12名）</t>
  </si>
  <si>
    <r>
      <rPr>
        <b val="true"/>
        <sz val="12"/>
        <rFont val="ＭＳ Ｐ明朝"/>
        <family val="1"/>
        <charset val="128"/>
      </rPr>
      <t xml:space="preserve">通信
　調達物流システム情報系（DWH）のBusinessObjects導入・移行
</t>
    </r>
    <r>
      <rPr>
        <sz val="12"/>
        <rFont val="ＭＳ Ｐ明朝"/>
        <family val="1"/>
        <charset val="128"/>
      </rPr>
      <t xml:space="preserve">    ・XI3.1とXI4.1との製品の機能比較
　　・BusinessObjectsカスタマイズの基本設計書作成
　　・ユニバース・ドキュメント移行の調査、設計、移行作業
　　・製品導入、サーバ設定変更、アクセス権設定変更
    ・ユニバース・ドキュメント移行検証
　　・サービス開始後BusinessObjects関連故障対応</t>
    </r>
  </si>
  <si>
    <t xml:space="preserve">サーバ
・ＰＣサーバ
クライアント
・PC/AT</t>
  </si>
  <si>
    <t xml:space="preserve">サーバ
・WindowsServer2012
クライアント
・Windows7</t>
  </si>
  <si>
    <t xml:space="preserve">・WindowsSeｒver2012
・Oracle11（SQL）
・shell
・BusinessObjectsXI3.1、XI4.1</t>
  </si>
  <si>
    <t xml:space="preserve">ユーザ数：数百人</t>
  </si>
  <si>
    <t xml:space="preserve">SE、サブリーダー
（5名）</t>
  </si>
  <si>
    <r>
      <rPr>
        <b val="true"/>
        <sz val="12"/>
        <rFont val="ＭＳ Ｐ明朝"/>
        <family val="1"/>
        <charset val="128"/>
      </rPr>
      <t xml:space="preserve">通信
　物流在庫データ分析システム情報系（DWH）のOracleBIEEE帳票開発
</t>
    </r>
    <r>
      <rPr>
        <sz val="12"/>
        <rFont val="ＭＳ Ｐ明朝"/>
        <family val="1"/>
        <charset val="128"/>
      </rPr>
      <t xml:space="preserve">    ・ダッシュボードによる帳票開発</t>
    </r>
  </si>
  <si>
    <t xml:space="preserve">サーバ
・WindowsServer2012
(Microsoft Azure)
クライアント
・Windows7</t>
  </si>
  <si>
    <t xml:space="preserve">・WindowsSeｒver2012
・OracleBIEE11、12</t>
  </si>
  <si>
    <t xml:space="preserve">ユーザ数：不明</t>
  </si>
  <si>
    <t xml:space="preserve">SE
（7名）</t>
  </si>
  <si>
    <r>
      <rPr>
        <b val="true"/>
        <sz val="12"/>
        <rFont val="ＭＳ Ｐ明朝"/>
        <family val="1"/>
        <charset val="128"/>
      </rPr>
      <t xml:space="preserve">部品
　基幹系データ情報系システム（DWH）のBusinessObjects導入
</t>
    </r>
    <r>
      <rPr>
        <sz val="12"/>
        <rFont val="ＭＳ Ｐ明朝"/>
        <family val="1"/>
        <charset val="128"/>
      </rPr>
      <t xml:space="preserve">    ・環境構築（BusinessObjects、DataSpider）
    ・基幹系システム（SAP）とのデータ流通基盤開発
    ・ユニバースとWebiドキュメント開発
    ・情報システム部門担当者への講習実施と技術サポート</t>
    </r>
  </si>
  <si>
    <t xml:space="preserve">サーバ
・WindowsServer2012（AWS）
クライアント
・Windows7</t>
  </si>
  <si>
    <t xml:space="preserve">・WindowsSeｒver2012
・MS-SQLServer2014
・DataSpider4.0
・BusinessObjectsXI4.2</t>
  </si>
  <si>
    <t xml:space="preserve">ユーザ数：数十人</t>
  </si>
  <si>
    <t xml:space="preserve">PL
（3名）</t>
  </si>
  <si>
    <r>
      <rPr>
        <b val="true"/>
        <sz val="12"/>
        <rFont val="ＭＳ Ｐ明朝"/>
        <family val="1"/>
        <charset val="128"/>
      </rPr>
      <t xml:space="preserve">医薬品
　医薬品有害事象データのＤＷＨ化
</t>
    </r>
    <r>
      <rPr>
        <sz val="12"/>
        <rFont val="ＭＳ Ｐ明朝"/>
        <family val="1"/>
        <charset val="128"/>
      </rPr>
      <t xml:space="preserve">    ・ARIS（有害事象パッケージ）より連携したデータのBusinessObjectsを用いた帳票化（10画面）</t>
    </r>
  </si>
  <si>
    <t xml:space="preserve">・WindowsSeｒver2012
・Oracle12
・BusinessObjectsXI4.3</t>
  </si>
  <si>
    <t xml:space="preserve">ユーザ数：約十人</t>
  </si>
  <si>
    <t xml:space="preserve">PL
（4名）</t>
  </si>
  <si>
    <r>
      <rPr>
        <b val="true"/>
        <sz val="12"/>
        <rFont val="ＭＳ Ｐ明朝"/>
        <family val="1"/>
        <charset val="128"/>
      </rPr>
      <t xml:space="preserve">商社
　基幹系データ情報系システム（DWH）のBusinessObjectsインフラ製造支援
</t>
    </r>
    <r>
      <rPr>
        <sz val="12"/>
        <rFont val="ＭＳ Ｐ明朝"/>
        <family val="1"/>
        <charset val="128"/>
      </rPr>
      <t xml:space="preserve">    ・サーバ（ＯＳ）の環境設定、ドキュメント整理
　　・BusinessObjects関連の設定、ドキュメント整理
　　・インフラ関連のバッチ修正、テスト
</t>
    </r>
  </si>
  <si>
    <t xml:space="preserve">SE
（3名）</t>
  </si>
  <si>
    <r>
      <rPr>
        <b val="true"/>
        <sz val="12"/>
        <rFont val="ＭＳ Ｐ明朝"/>
        <family val="1"/>
        <charset val="128"/>
      </rPr>
      <t xml:space="preserve">衣料
　基幹系データ情報系システム（DWH）のBusinessObjectsマイグレーション
</t>
    </r>
    <r>
      <rPr>
        <sz val="12"/>
        <rFont val="ＭＳ Ｐ明朝"/>
        <family val="1"/>
        <charset val="128"/>
      </rPr>
      <t xml:space="preserve">    ・BusinessObjects環境構築
    ・レポート等資産のVer6からVerXI4.2へのマイグレーション
    ・XI4.2のシステム部門への技術支援
　　</t>
    </r>
  </si>
  <si>
    <t xml:space="preserve">・WindowsSeｒver2012
・Oracle12
・BusinessObjectsXI4.2</t>
  </si>
  <si>
    <t xml:space="preserve">SE
（2～3名）</t>
  </si>
  <si>
    <r>
      <rPr>
        <b val="true"/>
        <sz val="12"/>
        <rFont val="ＭＳ Ｐ明朝"/>
        <family val="1"/>
        <charset val="128"/>
      </rPr>
      <t xml:space="preserve">ドラッグストア
　情報系システム（DWH）のBusinessObjectsインフラ導入
</t>
    </r>
    <r>
      <rPr>
        <sz val="12"/>
        <rFont val="ＭＳ Ｐ明朝"/>
        <family val="1"/>
        <charset val="128"/>
      </rPr>
      <t xml:space="preserve">    ・BusinessObjects環境構築（SSO設定含む）
    ・インフラ関連のバッチ製造及びテスト</t>
    </r>
  </si>
  <si>
    <t xml:space="preserve">・WindowsSeｒver2012
・SQLAnyware16
・BusinessObjectsXI4.3</t>
  </si>
  <si>
    <r>
      <rPr>
        <b val="true"/>
        <sz val="12"/>
        <rFont val="ＭＳ Ｐ明朝"/>
        <family val="1"/>
        <charset val="128"/>
      </rPr>
      <t xml:space="preserve">通信
　融資システムの環境設計支援
</t>
    </r>
    <r>
      <rPr>
        <sz val="12"/>
        <rFont val="ＭＳ Ｐ明朝"/>
        <family val="1"/>
        <charset val="128"/>
      </rPr>
      <t xml:space="preserve">    ・システム構築前段階におけるDr.SumとDataSpiderの評価</t>
    </r>
  </si>
  <si>
    <t xml:space="preserve">サーバ
・WindowsServer2012
（AWS）
クライアント
・Windows7</t>
  </si>
  <si>
    <t xml:space="preserve">・WindowsSeｒver2012
・Dr.Sum5.0
・DataSpider4.0</t>
  </si>
  <si>
    <r>
      <rPr>
        <b val="true"/>
        <sz val="12"/>
        <rFont val="ＭＳ Ｐ明朝"/>
        <family val="1"/>
        <charset val="128"/>
      </rPr>
      <t xml:space="preserve">医療機器／医薬品
品質情報データのOracleBIEEによる帳票化
</t>
    </r>
    <r>
      <rPr>
        <sz val="12"/>
        <rFont val="ＭＳ Ｐ明朝"/>
        <family val="1"/>
        <charset val="128"/>
      </rPr>
      <t xml:space="preserve">    ・OracleBIEEマイグレーション（11c→12g）
    ・新規画面に係る要件定義、データマート設計
    ・画面の設計、製造およびテスト
    ・運用業務（バッチ監視、データチェック、データメンテナンス、
　　運用手順書等の運用資料作成）
</t>
    </r>
    <r>
      <rPr>
        <b val="true"/>
        <sz val="12"/>
        <rFont val="ＭＳ Ｐ明朝"/>
        <family val="1"/>
        <charset val="128"/>
      </rPr>
      <t xml:space="preserve">　　</t>
    </r>
  </si>
  <si>
    <t xml:space="preserve">サーバ
・WindowsServer2012
クライアント
・Windows10</t>
  </si>
  <si>
    <t xml:space="preserve">・WindowsSeｒver2012
・OracleDatabase12g
・OracleBIEE12g</t>
  </si>
  <si>
    <t xml:space="preserve">ユーザ数：約50名</t>
  </si>
  <si>
    <r>
      <rPr>
        <b val="true"/>
        <sz val="12"/>
        <rFont val="ＭＳ Ｐ明朝"/>
        <family val="1"/>
        <charset val="128"/>
      </rPr>
      <t xml:space="preserve">ゴム製品
財務分析システムの運用・保守
</t>
    </r>
    <r>
      <rPr>
        <sz val="12"/>
        <rFont val="ＭＳ Ｐ明朝"/>
        <family val="1"/>
        <charset val="128"/>
      </rPr>
      <t xml:space="preserve">    ・AVANT-Chart（財務データ多次元分析システム）の保守
</t>
    </r>
    <r>
      <rPr>
        <b val="true"/>
        <sz val="12"/>
        <rFont val="ＭＳ Ｐ明朝"/>
        <family val="1"/>
        <charset val="128"/>
      </rPr>
      <t xml:space="preserve">　　</t>
    </r>
  </si>
  <si>
    <t xml:space="preserve">サーバ
・WindowsServer
クライアント
・Windows11</t>
  </si>
  <si>
    <t xml:space="preserve">・AVANT-Chart9.X</t>
  </si>
  <si>
    <t xml:space="preserve">ユーザ数：十数名</t>
  </si>
  <si>
    <t xml:space="preserve">SE
（4名）</t>
  </si>
  <si>
    <r>
      <rPr>
        <b val="true"/>
        <sz val="12"/>
        <rFont val="ＭＳ Ｐ明朝"/>
        <family val="1"/>
        <charset val="128"/>
      </rPr>
      <t xml:space="preserve">小売り
販売情報システムのマイグレーション運用・保守
</t>
    </r>
    <r>
      <rPr>
        <sz val="12"/>
        <rFont val="ＭＳ Ｐ明朝"/>
        <family val="1"/>
        <charset val="128"/>
      </rPr>
      <t xml:space="preserve">    ・OracleBIEEマイグレーション（11c→OAS2024）
    ・Essbaseアプリケーション移行、 SmartViewデータ抽出と新旧データ比較
    ・OracleAnalyticsServerレポート作成、アクセス履歴取得の設定
 </t>
    </r>
  </si>
  <si>
    <t xml:space="preserve">・Essbase21c
・OracleAnalyticsServer2024</t>
  </si>
  <si>
    <t xml:space="preserve">ユーザ数：数百名</t>
  </si>
  <si>
    <r>
      <rPr>
        <b val="true"/>
        <sz val="12"/>
        <rFont val="ＭＳ Ｐ明朝"/>
        <family val="1"/>
        <charset val="128"/>
      </rPr>
      <t xml:space="preserve">高速道路
交通量見える化システム移行
</t>
    </r>
    <r>
      <rPr>
        <sz val="12"/>
        <rFont val="ＭＳ Ｐ明朝"/>
        <family val="1"/>
        <charset val="128"/>
      </rPr>
      <t xml:space="preserve">    ・BusinessObjects4.2からBI2025への移行</t>
    </r>
  </si>
  <si>
    <t xml:space="preserve">・BusinessObjectsXI4.2、BI2025</t>
  </si>
</sst>
</file>

<file path=xl/styles.xml><?xml version="1.0" encoding="utf-8"?>
<styleSheet xmlns="http://schemas.openxmlformats.org/spreadsheetml/2006/main">
  <numFmts count="6">
    <numFmt numFmtId="164" formatCode="General"/>
    <numFmt numFmtId="165" formatCode="[$-411]YYYY/MM/DD"/>
    <numFmt numFmtId="166" formatCode="YYYY/MM"/>
    <numFmt numFmtId="167" formatCode="YYYY\年M\月;@"/>
    <numFmt numFmtId="168" formatCode="YY&quot; 歳&quot;"/>
    <numFmt numFmtId="169" formatCode="\&lt;0&quot;ヶ月&gt;&quot;"/>
  </numFmts>
  <fonts count="14">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ＭＳ Ｐ明朝"/>
      <family val="1"/>
      <charset val="128"/>
    </font>
    <font>
      <b val="true"/>
      <sz val="20"/>
      <name val="ＭＳ Ｐ明朝"/>
      <family val="1"/>
      <charset val="128"/>
    </font>
    <font>
      <b val="true"/>
      <u val="single"/>
      <sz val="18"/>
      <name val="ＭＳ Ｐ明朝"/>
      <family val="1"/>
      <charset val="128"/>
    </font>
    <font>
      <sz val="10"/>
      <name val="ＭＳ Ｐ明朝"/>
      <family val="1"/>
      <charset val="128"/>
    </font>
    <font>
      <sz val="13"/>
      <name val="ＭＳ Ｐ明朝"/>
      <family val="1"/>
      <charset val="128"/>
    </font>
    <font>
      <b val="true"/>
      <sz val="13"/>
      <name val="ＭＳ Ｐ明朝"/>
      <family val="1"/>
      <charset val="128"/>
    </font>
    <font>
      <b val="true"/>
      <sz val="11"/>
      <name val="ＭＳ Ｐ明朝"/>
      <family val="1"/>
      <charset val="128"/>
    </font>
    <font>
      <sz val="12"/>
      <name val="ＭＳ Ｐ明朝"/>
      <family val="1"/>
      <charset val="128"/>
    </font>
    <font>
      <b val="true"/>
      <sz val="12"/>
      <name val="ＭＳ Ｐ明朝"/>
      <family val="1"/>
      <charset val="128"/>
    </font>
    <font>
      <sz val="9"/>
      <color rgb="FF000000"/>
      <name val="ＭＳ Ｐゴシック"/>
      <family val="3"/>
      <charset val="128"/>
    </font>
  </fonts>
  <fills count="2">
    <fill>
      <patternFill patternType="none"/>
    </fill>
    <fill>
      <patternFill patternType="gray125"/>
    </fill>
  </fills>
  <borders count="24">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thin"/>
      <top/>
      <bottom style="double"/>
      <diagonal/>
    </border>
    <border diagonalUp="false" diagonalDown="false">
      <left style="thin"/>
      <right style="thin"/>
      <top/>
      <bottom style="double"/>
      <diagonal/>
    </border>
    <border diagonalUp="false" diagonalDown="false">
      <left style="thin"/>
      <right style="medium"/>
      <top/>
      <bottom style="double"/>
      <diagonal/>
    </border>
    <border diagonalUp="false" diagonalDown="false">
      <left style="thin"/>
      <right/>
      <top/>
      <bottom style="double"/>
      <diagonal/>
    </border>
    <border diagonalUp="false" diagonalDown="false">
      <left style="thin"/>
      <right style="thin"/>
      <top style="thin"/>
      <bottom style="double"/>
      <diagonal/>
    </border>
    <border diagonalUp="false" diagonalDown="false">
      <left style="thin"/>
      <right style="thin"/>
      <top style="double"/>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thin"/>
      <right style="hair"/>
      <top style="thin"/>
      <bottom style="thin"/>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4">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5" fontId="8" fillId="0" borderId="0" xfId="0" applyFont="true" applyBorder="true" applyAlignment="true" applyProtection="false">
      <alignment horizontal="right" vertical="bottom" textRotation="0" wrapText="false" indent="0" shrinkToFit="false"/>
      <protection locked="true" hidden="false"/>
    </xf>
    <xf numFmtId="166" fontId="9" fillId="0" borderId="1"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7" fontId="8" fillId="0" borderId="4" xfId="0" applyFont="true" applyBorder="true" applyAlignment="true" applyProtection="false">
      <alignment horizontal="center" vertical="center" textRotation="0" wrapText="true" indent="0" shrinkToFit="false"/>
      <protection locked="true" hidden="false"/>
    </xf>
    <xf numFmtId="168" fontId="8" fillId="0" borderId="5" xfId="0" applyFont="true" applyBorder="true" applyAlignment="true" applyProtection="false">
      <alignment horizontal="center" vertical="center" textRotation="0" wrapText="false" indent="0" shrinkToFit="false"/>
      <protection locked="true" hidden="false"/>
    </xf>
    <xf numFmtId="166" fontId="9" fillId="0" borderId="6" xfId="0" applyFont="true" applyBorder="true" applyAlignment="true" applyProtection="false">
      <alignment horizontal="center" vertical="center" textRotation="0" wrapText="false" indent="0" shrinkToFit="false"/>
      <protection locked="true" hidden="false"/>
    </xf>
    <xf numFmtId="164" fontId="8" fillId="0" borderId="7" xfId="0" applyFont="true" applyBorder="true" applyAlignment="true" applyProtection="false">
      <alignment horizontal="left" vertical="center" textRotation="0" wrapText="true" indent="4" shrinkToFit="false"/>
      <protection locked="true" hidden="false"/>
    </xf>
    <xf numFmtId="164" fontId="9" fillId="0" borderId="7" xfId="0" applyFont="true" applyBorder="true" applyAlignment="true" applyProtection="false">
      <alignment horizontal="center" vertical="center" textRotation="0" wrapText="false" indent="0" shrinkToFit="false"/>
      <protection locked="true" hidden="false"/>
    </xf>
    <xf numFmtId="164" fontId="8" fillId="0" borderId="8" xfId="0" applyFont="true" applyBorder="true" applyAlignment="true" applyProtection="false">
      <alignment horizontal="left" vertical="center" textRotation="0" wrapText="false" indent="4" shrinkToFit="false"/>
      <protection locked="true" hidden="false"/>
    </xf>
    <xf numFmtId="164" fontId="8" fillId="0" borderId="8" xfId="0" applyFont="true" applyBorder="true" applyAlignment="true" applyProtection="false">
      <alignment horizontal="left" vertical="center" textRotation="0" wrapText="true" indent="4" shrinkToFit="false"/>
      <protection locked="true" hidden="false"/>
    </xf>
    <xf numFmtId="166" fontId="9" fillId="0" borderId="9" xfId="0" applyFont="true" applyBorder="true" applyAlignment="true" applyProtection="false">
      <alignment horizontal="center" vertical="center" textRotation="0" wrapText="false" indent="0" shrinkToFit="false"/>
      <protection locked="true" hidden="false"/>
    </xf>
    <xf numFmtId="164" fontId="8" fillId="0" borderId="10" xfId="0" applyFont="true" applyBorder="true" applyAlignment="true" applyProtection="false">
      <alignment horizontal="left" vertical="top" textRotation="0" wrapText="true" indent="0" shrinkToFit="false"/>
      <protection locked="true" hidden="false"/>
    </xf>
    <xf numFmtId="164" fontId="4" fillId="0" borderId="11"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false" applyProtection="false">
      <alignment horizontal="general" vertical="center" textRotation="0" wrapText="false" indent="0" shrinkToFit="false"/>
      <protection locked="true" hidden="false"/>
    </xf>
    <xf numFmtId="164" fontId="7" fillId="0" borderId="12" xfId="0" applyFont="true" applyBorder="true" applyAlignment="true" applyProtection="false">
      <alignment horizontal="right" vertical="center" textRotation="0" wrapText="false" indent="0" shrinkToFit="false"/>
      <protection locked="true" hidden="false"/>
    </xf>
    <xf numFmtId="164" fontId="7" fillId="0" borderId="12" xfId="0" applyFont="true" applyBorder="true" applyAlignment="false" applyProtection="false">
      <alignment horizontal="general" vertical="center" textRotation="0" wrapText="false" indent="0" shrinkToFit="false"/>
      <protection locked="true" hidden="false"/>
    </xf>
    <xf numFmtId="164" fontId="10" fillId="0" borderId="12" xfId="0" applyFont="true" applyBorder="true" applyAlignment="false" applyProtection="false">
      <alignment horizontal="general" vertical="center" textRotation="0" wrapText="false" indent="0" shrinkToFit="false"/>
      <protection locked="true" hidden="false"/>
    </xf>
    <xf numFmtId="164" fontId="7" fillId="0" borderId="12" xfId="0" applyFont="true" applyBorder="true" applyAlignment="true" applyProtection="false">
      <alignment horizontal="left" vertical="center" textRotation="0" wrapText="true" indent="0" shrinkToFit="false"/>
      <protection locked="true" hidden="false"/>
    </xf>
    <xf numFmtId="164" fontId="7" fillId="0" borderId="12" xfId="0" applyFont="true" applyBorder="true" applyAlignment="true" applyProtection="false">
      <alignment horizontal="center" vertical="center" textRotation="0" wrapText="true" indent="0" shrinkToFit="false"/>
      <protection locked="true" hidden="false"/>
    </xf>
    <xf numFmtId="164" fontId="7" fillId="0" borderId="13" xfId="0" applyFont="true" applyBorder="true" applyAlignment="true" applyProtection="false">
      <alignment horizontal="center" vertical="center" textRotation="0" wrapText="true" indent="0" shrinkToFit="false"/>
      <protection locked="true" hidden="false"/>
    </xf>
    <xf numFmtId="166" fontId="9" fillId="0" borderId="14" xfId="0" applyFont="true" applyBorder="true" applyAlignment="true" applyProtection="false">
      <alignment horizontal="center" vertical="center" textRotation="0" wrapText="false" indent="0" shrinkToFit="false"/>
      <protection locked="true" hidden="false"/>
    </xf>
    <xf numFmtId="164" fontId="9" fillId="0" borderId="15"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9" fillId="0" borderId="16" xfId="0" applyFont="true" applyBorder="true" applyAlignment="true" applyProtection="false">
      <alignment horizontal="center" vertical="center" textRotation="0" wrapText="true" indent="0" shrinkToFit="false"/>
      <protection locked="true" hidden="false"/>
    </xf>
    <xf numFmtId="164" fontId="11" fillId="0" borderId="15" xfId="0" applyFont="true" applyBorder="true" applyAlignment="true" applyProtection="false">
      <alignment horizontal="center" vertical="center" textRotation="255" wrapText="false" indent="0" shrinkToFit="false"/>
      <protection locked="true" hidden="false"/>
    </xf>
    <xf numFmtId="164" fontId="11" fillId="0" borderId="17" xfId="0" applyFont="true" applyBorder="true" applyAlignment="true" applyProtection="false">
      <alignment horizontal="center" vertical="center" textRotation="255" wrapText="false" indent="0" shrinkToFit="false"/>
      <protection locked="true" hidden="false"/>
    </xf>
    <xf numFmtId="164" fontId="9" fillId="0" borderId="18" xfId="0" applyFont="true" applyBorder="true" applyAlignment="true" applyProtection="false">
      <alignment horizontal="center" vertical="center" textRotation="0" wrapText="true" indent="0" shrinkToFit="false"/>
      <protection locked="true" hidden="false"/>
    </xf>
    <xf numFmtId="164" fontId="9" fillId="0" borderId="18"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6" fontId="11" fillId="0" borderId="6" xfId="0" applyFont="true" applyBorder="true" applyAlignment="true" applyProtection="false">
      <alignment horizontal="general" vertical="center" textRotation="0" wrapText="true" indent="0" shrinkToFit="false"/>
      <protection locked="true" hidden="false"/>
    </xf>
    <xf numFmtId="164" fontId="12" fillId="0" borderId="7" xfId="0" applyFont="true" applyBorder="true" applyAlignment="true" applyProtection="false">
      <alignment horizontal="left" vertical="center" textRotation="0" wrapText="true" indent="0" shrinkToFit="false"/>
      <protection locked="true" hidden="false"/>
    </xf>
    <xf numFmtId="164" fontId="11" fillId="0" borderId="19" xfId="0" applyFont="true" applyBorder="true" applyAlignment="true" applyProtection="false">
      <alignment horizontal="left" vertical="center" textRotation="0" wrapText="true" indent="0" shrinkToFit="false"/>
      <protection locked="true" hidden="false"/>
    </xf>
    <xf numFmtId="164" fontId="11" fillId="0" borderId="7" xfId="0" applyFont="true" applyBorder="true" applyAlignment="true" applyProtection="false">
      <alignment horizontal="left" vertical="center" textRotation="0" wrapText="true" indent="0" shrinkToFit="false"/>
      <protection locked="true" hidden="false"/>
    </xf>
    <xf numFmtId="164" fontId="11" fillId="0" borderId="20" xfId="0" applyFont="true" applyBorder="true" applyAlignment="false" applyProtection="false">
      <alignment horizontal="general" vertical="center" textRotation="0" wrapText="false" indent="0" shrinkToFit="false"/>
      <protection locked="true" hidden="false"/>
    </xf>
    <xf numFmtId="164" fontId="11" fillId="0" borderId="21" xfId="0" applyFont="true" applyBorder="true" applyAlignment="false" applyProtection="false">
      <alignment horizontal="general" vertical="center" textRotation="0" wrapText="false" indent="0" shrinkToFit="false"/>
      <protection locked="true" hidden="false"/>
    </xf>
    <xf numFmtId="164" fontId="11" fillId="0" borderId="8" xfId="0" applyFont="true" applyBorder="true" applyAlignment="true" applyProtection="false">
      <alignment horizontal="left" vertical="center" textRotation="0" wrapText="true" indent="0" shrinkToFit="false"/>
      <protection locked="true" hidden="false"/>
    </xf>
    <xf numFmtId="166" fontId="4" fillId="0" borderId="0" xfId="0" applyFont="true" applyBorder="false" applyAlignment="false" applyProtection="false">
      <alignment horizontal="general" vertical="center" textRotation="0" wrapText="false" indent="0" shrinkToFit="false"/>
      <protection locked="true" hidden="false"/>
    </xf>
    <xf numFmtId="169"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11" fillId="0" borderId="22" xfId="0" applyFont="true" applyBorder="true" applyAlignment="false" applyProtection="false">
      <alignment horizontal="general" vertical="center" textRotation="0" wrapText="false" indent="0" shrinkToFit="false"/>
      <protection locked="true" hidden="false"/>
    </xf>
    <xf numFmtId="166" fontId="11" fillId="0" borderId="23" xfId="0" applyFont="true" applyBorder="true" applyAlignment="true" applyProtection="false">
      <alignment horizontal="left" vertical="top" textRotation="0" wrapText="true" indent="0" shrinkToFit="false"/>
      <protection locked="true" hidden="false"/>
    </xf>
    <xf numFmtId="166" fontId="7"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R53"/>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G3" activeCellId="0" sqref="G3"/>
    </sheetView>
  </sheetViews>
  <sheetFormatPr defaultRowHeight="12.95" zeroHeight="false" outlineLevelRow="0" outlineLevelCol="0"/>
  <cols>
    <col collapsed="false" customWidth="true" hidden="false" outlineLevel="0" max="4" min="1" style="1" width="3"/>
    <col collapsed="false" customWidth="true" hidden="false" outlineLevel="0" max="20" min="5" style="1" width="4.43"/>
    <col collapsed="false" customWidth="true" hidden="false" outlineLevel="0" max="26" min="21" style="1" width="3.87"/>
    <col collapsed="false" customWidth="true" hidden="false" outlineLevel="0" max="33" min="27" style="1" width="3"/>
    <col collapsed="false" customWidth="true" hidden="false" outlineLevel="0" max="40" min="34" style="1" width="5.14"/>
    <col collapsed="false" customWidth="true" hidden="false" outlineLevel="0" max="60" min="41" style="1" width="3"/>
    <col collapsed="false" customWidth="true" hidden="true" outlineLevel="0" max="62" min="61" style="1" width="9.27"/>
    <col collapsed="false" customWidth="true" hidden="true" outlineLevel="0" max="63" min="63" style="1" width="9.14"/>
    <col collapsed="false" customWidth="true" hidden="false" outlineLevel="0" max="1025" min="64" style="1" width="9"/>
  </cols>
  <sheetData>
    <row r="1" s="3" customFormat="true" ht="44.25" hidden="false" customHeight="tru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customFormat="false" ht="16.5" hidden="false" customHeight="true" outlineLevel="0" collapsed="false">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5" t="n">
        <f aca="true">TODAY()</f>
        <v>46142</v>
      </c>
      <c r="BB2" s="5"/>
      <c r="BC2" s="5"/>
      <c r="BD2" s="5"/>
      <c r="BE2" s="5"/>
      <c r="BF2" s="5"/>
      <c r="BG2" s="5"/>
      <c r="BH2" s="5"/>
    </row>
    <row r="3" customFormat="false" ht="18" hidden="false" customHeight="true" outlineLevel="0" collapsed="false">
      <c r="A3" s="6" t="s">
        <v>1</v>
      </c>
      <c r="B3" s="6"/>
      <c r="C3" s="6"/>
      <c r="D3" s="6"/>
      <c r="E3" s="6"/>
      <c r="F3" s="6"/>
      <c r="G3" s="7" t="s">
        <v>2</v>
      </c>
      <c r="H3" s="7"/>
      <c r="I3" s="7"/>
      <c r="J3" s="7"/>
      <c r="K3" s="7"/>
      <c r="L3" s="7"/>
      <c r="M3" s="7"/>
      <c r="N3" s="7"/>
      <c r="O3" s="7"/>
      <c r="P3" s="7"/>
      <c r="Q3" s="7"/>
      <c r="R3" s="7"/>
      <c r="S3" s="7"/>
      <c r="T3" s="7"/>
      <c r="U3" s="7"/>
      <c r="V3" s="7"/>
      <c r="W3" s="7"/>
      <c r="X3" s="7"/>
      <c r="Y3" s="7"/>
      <c r="Z3" s="7"/>
      <c r="AA3" s="7"/>
      <c r="AB3" s="7"/>
      <c r="AC3" s="7"/>
      <c r="AD3" s="7"/>
      <c r="AE3" s="7"/>
      <c r="AF3" s="7"/>
      <c r="AG3" s="7"/>
      <c r="AH3" s="8" t="s">
        <v>3</v>
      </c>
      <c r="AI3" s="8"/>
      <c r="AJ3" s="8"/>
      <c r="AK3" s="8"/>
      <c r="AL3" s="8" t="s">
        <v>4</v>
      </c>
      <c r="AM3" s="8"/>
      <c r="AN3" s="8"/>
      <c r="AO3" s="8"/>
      <c r="AP3" s="8"/>
      <c r="AQ3" s="8"/>
      <c r="AR3" s="8"/>
      <c r="AS3" s="8"/>
      <c r="AT3" s="8"/>
      <c r="AU3" s="8"/>
      <c r="AV3" s="8"/>
      <c r="AW3" s="8"/>
      <c r="AX3" s="8"/>
      <c r="AY3" s="8"/>
      <c r="AZ3" s="8"/>
      <c r="BA3" s="8"/>
      <c r="BB3" s="8"/>
      <c r="BC3" s="9" t="s">
        <v>5</v>
      </c>
      <c r="BD3" s="9"/>
      <c r="BE3" s="9"/>
      <c r="BF3" s="9"/>
      <c r="BG3" s="9"/>
      <c r="BH3" s="9"/>
    </row>
    <row r="4" customFormat="false" ht="20.1" hidden="false" customHeight="true" outlineLevel="0" collapsed="false">
      <c r="A4" s="6"/>
      <c r="B4" s="6"/>
      <c r="C4" s="6"/>
      <c r="D4" s="6"/>
      <c r="E4" s="6"/>
      <c r="F4" s="6"/>
      <c r="G4" s="7"/>
      <c r="H4" s="7"/>
      <c r="I4" s="7"/>
      <c r="J4" s="7"/>
      <c r="K4" s="7"/>
      <c r="L4" s="7"/>
      <c r="M4" s="7"/>
      <c r="N4" s="7"/>
      <c r="O4" s="7"/>
      <c r="P4" s="7"/>
      <c r="Q4" s="7"/>
      <c r="R4" s="7"/>
      <c r="S4" s="7"/>
      <c r="T4" s="7"/>
      <c r="U4" s="7"/>
      <c r="V4" s="7"/>
      <c r="W4" s="7"/>
      <c r="X4" s="7"/>
      <c r="Y4" s="7"/>
      <c r="Z4" s="7"/>
      <c r="AA4" s="7"/>
      <c r="AB4" s="7"/>
      <c r="AC4" s="7"/>
      <c r="AD4" s="7"/>
      <c r="AE4" s="7"/>
      <c r="AF4" s="7"/>
      <c r="AG4" s="7"/>
      <c r="AH4" s="10" t="s">
        <v>6</v>
      </c>
      <c r="AI4" s="10"/>
      <c r="AJ4" s="10"/>
      <c r="AK4" s="10"/>
      <c r="AL4" s="11" t="n">
        <v>25273</v>
      </c>
      <c r="AM4" s="11"/>
      <c r="AN4" s="11"/>
      <c r="AO4" s="11"/>
      <c r="AP4" s="11"/>
      <c r="AQ4" s="11"/>
      <c r="AR4" s="11"/>
      <c r="AS4" s="11"/>
      <c r="AT4" s="11"/>
      <c r="AU4" s="11"/>
      <c r="AV4" s="11"/>
      <c r="AW4" s="11"/>
      <c r="AX4" s="11"/>
      <c r="AY4" s="11"/>
      <c r="AZ4" s="11"/>
      <c r="BA4" s="11"/>
      <c r="BB4" s="11"/>
      <c r="BC4" s="12" t="s">
        <v>7</v>
      </c>
      <c r="BD4" s="12"/>
      <c r="BE4" s="12"/>
      <c r="BF4" s="12"/>
      <c r="BG4" s="12"/>
      <c r="BH4" s="12"/>
    </row>
    <row r="5" customFormat="false" ht="18" hidden="false" customHeight="true" outlineLevel="0" collapsed="false">
      <c r="A5" s="13" t="s">
        <v>8</v>
      </c>
      <c r="B5" s="13"/>
      <c r="C5" s="13"/>
      <c r="D5" s="13"/>
      <c r="E5" s="13"/>
      <c r="F5" s="13"/>
      <c r="G5" s="14" t="s">
        <v>9</v>
      </c>
      <c r="H5" s="14"/>
      <c r="I5" s="14"/>
      <c r="J5" s="14"/>
      <c r="K5" s="14"/>
      <c r="L5" s="14"/>
      <c r="M5" s="14"/>
      <c r="N5" s="14"/>
      <c r="O5" s="14"/>
      <c r="P5" s="14"/>
      <c r="Q5" s="14"/>
      <c r="R5" s="14"/>
      <c r="S5" s="14"/>
      <c r="T5" s="14"/>
      <c r="U5" s="14"/>
      <c r="V5" s="14"/>
      <c r="W5" s="14"/>
      <c r="X5" s="14"/>
      <c r="Y5" s="14"/>
      <c r="Z5" s="14"/>
      <c r="AA5" s="14"/>
      <c r="AB5" s="14"/>
      <c r="AC5" s="14"/>
      <c r="AD5" s="14"/>
      <c r="AE5" s="14"/>
      <c r="AF5" s="14"/>
      <c r="AG5" s="14"/>
      <c r="AH5" s="15" t="s">
        <v>10</v>
      </c>
      <c r="AI5" s="15"/>
      <c r="AJ5" s="15"/>
      <c r="AK5" s="15"/>
      <c r="AL5" s="15"/>
      <c r="AM5" s="15"/>
      <c r="AN5" s="16" t="s">
        <v>11</v>
      </c>
      <c r="AO5" s="16"/>
      <c r="AP5" s="16"/>
      <c r="AQ5" s="16"/>
      <c r="AR5" s="16"/>
      <c r="AS5" s="16"/>
      <c r="AT5" s="16"/>
      <c r="AU5" s="16"/>
      <c r="AV5" s="16"/>
      <c r="AW5" s="16"/>
      <c r="AX5" s="16"/>
      <c r="AY5" s="16"/>
      <c r="AZ5" s="16"/>
      <c r="BA5" s="16"/>
      <c r="BB5" s="16"/>
      <c r="BC5" s="16"/>
      <c r="BD5" s="16"/>
      <c r="BE5" s="16"/>
      <c r="BF5" s="16"/>
      <c r="BG5" s="16"/>
      <c r="BH5" s="16"/>
    </row>
    <row r="6" customFormat="false" ht="18" hidden="false" customHeight="true" outlineLevel="0" collapsed="false">
      <c r="A6" s="13" t="s">
        <v>12</v>
      </c>
      <c r="B6" s="13"/>
      <c r="C6" s="13"/>
      <c r="D6" s="13"/>
      <c r="E6" s="13"/>
      <c r="F6" s="13"/>
      <c r="G6" s="17" t="s">
        <v>13</v>
      </c>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row>
    <row r="7" customFormat="false" ht="18" hidden="false" customHeight="true" outlineLevel="0" collapsed="false">
      <c r="A7" s="18" t="s">
        <v>14</v>
      </c>
      <c r="B7" s="18"/>
      <c r="C7" s="18"/>
      <c r="D7" s="18"/>
      <c r="E7" s="18"/>
      <c r="F7" s="18"/>
      <c r="G7" s="19" t="s">
        <v>15</v>
      </c>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row>
    <row r="8" customFormat="false" ht="18" hidden="false" customHeight="true" outlineLevel="0" collapsed="false">
      <c r="A8" s="18"/>
      <c r="B8" s="18"/>
      <c r="C8" s="18"/>
      <c r="D8" s="18"/>
      <c r="E8" s="18"/>
      <c r="F8" s="18"/>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row>
    <row r="9" customFormat="false" ht="16.5" hidden="false" customHeight="true" outlineLevel="0" collapsed="false">
      <c r="A9" s="20"/>
      <c r="B9" s="21"/>
      <c r="C9" s="21"/>
      <c r="D9" s="21"/>
      <c r="E9" s="22"/>
      <c r="F9" s="21"/>
      <c r="G9" s="21"/>
      <c r="H9" s="21"/>
      <c r="I9" s="21"/>
      <c r="J9" s="23"/>
      <c r="K9" s="23"/>
      <c r="L9" s="22"/>
      <c r="M9" s="24"/>
      <c r="N9" s="24"/>
      <c r="O9" s="22"/>
      <c r="P9" s="25"/>
      <c r="Q9" s="22"/>
      <c r="R9" s="22"/>
      <c r="S9" s="22"/>
      <c r="T9" s="26"/>
      <c r="U9" s="26"/>
      <c r="V9" s="26"/>
      <c r="W9" s="26"/>
      <c r="X9" s="26"/>
      <c r="Y9" s="26"/>
      <c r="Z9" s="26"/>
      <c r="AA9" s="26"/>
      <c r="AB9" s="26"/>
      <c r="AC9" s="26"/>
      <c r="AD9" s="26"/>
      <c r="AE9" s="26"/>
      <c r="AF9" s="26"/>
      <c r="AG9" s="26"/>
      <c r="AH9" s="26"/>
      <c r="AI9" s="26"/>
      <c r="AJ9" s="26"/>
      <c r="AK9" s="26"/>
      <c r="AL9" s="26"/>
      <c r="AM9" s="26"/>
      <c r="AN9" s="26"/>
      <c r="AO9" s="24"/>
      <c r="AP9" s="24"/>
      <c r="AQ9" s="24"/>
      <c r="AR9" s="22"/>
      <c r="AS9" s="22"/>
      <c r="AT9" s="22"/>
      <c r="AU9" s="22"/>
      <c r="AV9" s="22"/>
      <c r="AW9" s="22"/>
      <c r="AX9" s="22"/>
      <c r="AY9" s="22"/>
      <c r="AZ9" s="21"/>
      <c r="BA9" s="21"/>
      <c r="BB9" s="21"/>
      <c r="BC9" s="21"/>
      <c r="BD9" s="21"/>
      <c r="BE9" s="21"/>
      <c r="BF9" s="27"/>
      <c r="BG9" s="27"/>
      <c r="BH9" s="28"/>
    </row>
    <row r="10" customFormat="false" ht="21.95" hidden="false" customHeight="true" outlineLevel="0" collapsed="false">
      <c r="A10" s="29" t="s">
        <v>16</v>
      </c>
      <c r="B10" s="29"/>
      <c r="C10" s="29"/>
      <c r="D10" s="29"/>
      <c r="E10" s="30" t="s">
        <v>17</v>
      </c>
      <c r="F10" s="30"/>
      <c r="G10" s="30"/>
      <c r="H10" s="30"/>
      <c r="I10" s="30"/>
      <c r="J10" s="30"/>
      <c r="K10" s="30"/>
      <c r="L10" s="30"/>
      <c r="M10" s="30"/>
      <c r="N10" s="30"/>
      <c r="O10" s="30"/>
      <c r="P10" s="30"/>
      <c r="Q10" s="30"/>
      <c r="R10" s="30"/>
      <c r="S10" s="30"/>
      <c r="T10" s="30"/>
      <c r="U10" s="8" t="s">
        <v>18</v>
      </c>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31" t="s">
        <v>19</v>
      </c>
      <c r="AY10" s="31"/>
      <c r="AZ10" s="31"/>
      <c r="BA10" s="31"/>
      <c r="BB10" s="31"/>
      <c r="BC10" s="31"/>
      <c r="BD10" s="31"/>
      <c r="BE10" s="31"/>
      <c r="BF10" s="32" t="s">
        <v>20</v>
      </c>
      <c r="BG10" s="32"/>
      <c r="BH10" s="32"/>
    </row>
    <row r="11" customFormat="false" ht="21.95" hidden="false" customHeight="true" outlineLevel="0" collapsed="false">
      <c r="A11" s="29"/>
      <c r="B11" s="29"/>
      <c r="C11" s="29"/>
      <c r="D11" s="29"/>
      <c r="E11" s="30"/>
      <c r="F11" s="30"/>
      <c r="G11" s="30"/>
      <c r="H11" s="30"/>
      <c r="I11" s="30"/>
      <c r="J11" s="30"/>
      <c r="K11" s="30"/>
      <c r="L11" s="30"/>
      <c r="M11" s="30"/>
      <c r="N11" s="30"/>
      <c r="O11" s="30"/>
      <c r="P11" s="30"/>
      <c r="Q11" s="30"/>
      <c r="R11" s="30"/>
      <c r="S11" s="30"/>
      <c r="T11" s="30"/>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33" t="s">
        <v>21</v>
      </c>
      <c r="AY11" s="33" t="s">
        <v>22</v>
      </c>
      <c r="AZ11" s="33" t="s">
        <v>23</v>
      </c>
      <c r="BA11" s="33" t="s">
        <v>24</v>
      </c>
      <c r="BB11" s="33" t="s">
        <v>25</v>
      </c>
      <c r="BC11" s="33" t="s">
        <v>26</v>
      </c>
      <c r="BD11" s="33" t="s">
        <v>27</v>
      </c>
      <c r="BE11" s="34" t="s">
        <v>28</v>
      </c>
      <c r="BF11" s="32"/>
      <c r="BG11" s="32"/>
      <c r="BH11" s="32"/>
    </row>
    <row r="12" customFormat="false" ht="21.95" hidden="false" customHeight="true" outlineLevel="0" collapsed="false">
      <c r="A12" s="29"/>
      <c r="B12" s="29"/>
      <c r="C12" s="29"/>
      <c r="D12" s="29"/>
      <c r="E12" s="30"/>
      <c r="F12" s="30"/>
      <c r="G12" s="30"/>
      <c r="H12" s="30"/>
      <c r="I12" s="30"/>
      <c r="J12" s="30"/>
      <c r="K12" s="30"/>
      <c r="L12" s="30"/>
      <c r="M12" s="30"/>
      <c r="N12" s="30"/>
      <c r="O12" s="30"/>
      <c r="P12" s="30"/>
      <c r="Q12" s="30"/>
      <c r="R12" s="30"/>
      <c r="S12" s="30"/>
      <c r="T12" s="30"/>
      <c r="U12" s="35" t="s">
        <v>29</v>
      </c>
      <c r="V12" s="35"/>
      <c r="W12" s="35"/>
      <c r="X12" s="35"/>
      <c r="Y12" s="35"/>
      <c r="Z12" s="35"/>
      <c r="AA12" s="35" t="s">
        <v>30</v>
      </c>
      <c r="AB12" s="35"/>
      <c r="AC12" s="35"/>
      <c r="AD12" s="35"/>
      <c r="AE12" s="35"/>
      <c r="AF12" s="35"/>
      <c r="AG12" s="35"/>
      <c r="AH12" s="35" t="s">
        <v>31</v>
      </c>
      <c r="AI12" s="35"/>
      <c r="AJ12" s="35"/>
      <c r="AK12" s="35"/>
      <c r="AL12" s="35"/>
      <c r="AM12" s="35"/>
      <c r="AN12" s="35"/>
      <c r="AO12" s="36" t="s">
        <v>32</v>
      </c>
      <c r="AP12" s="36"/>
      <c r="AQ12" s="36"/>
      <c r="AR12" s="36"/>
      <c r="AS12" s="36"/>
      <c r="AT12" s="36"/>
      <c r="AU12" s="36"/>
      <c r="AV12" s="36"/>
      <c r="AW12" s="36"/>
      <c r="AX12" s="33"/>
      <c r="AY12" s="33"/>
      <c r="AZ12" s="33"/>
      <c r="BA12" s="33"/>
      <c r="BB12" s="33"/>
      <c r="BC12" s="33"/>
      <c r="BD12" s="33"/>
      <c r="BE12" s="34"/>
      <c r="BF12" s="32"/>
      <c r="BG12" s="32"/>
      <c r="BH12" s="32"/>
    </row>
    <row r="13" customFormat="false" ht="21.95" hidden="false" customHeight="true" outlineLevel="0" collapsed="false">
      <c r="A13" s="29"/>
      <c r="B13" s="29"/>
      <c r="C13" s="29"/>
      <c r="D13" s="29"/>
      <c r="E13" s="30"/>
      <c r="F13" s="30"/>
      <c r="G13" s="30"/>
      <c r="H13" s="30"/>
      <c r="I13" s="30"/>
      <c r="J13" s="30"/>
      <c r="K13" s="30"/>
      <c r="L13" s="30"/>
      <c r="M13" s="30"/>
      <c r="N13" s="30"/>
      <c r="O13" s="30"/>
      <c r="P13" s="30"/>
      <c r="Q13" s="30"/>
      <c r="R13" s="30"/>
      <c r="S13" s="30"/>
      <c r="T13" s="30"/>
      <c r="U13" s="35"/>
      <c r="V13" s="35"/>
      <c r="W13" s="35"/>
      <c r="X13" s="35"/>
      <c r="Y13" s="35"/>
      <c r="Z13" s="35"/>
      <c r="AA13" s="35"/>
      <c r="AB13" s="35"/>
      <c r="AC13" s="35"/>
      <c r="AD13" s="35"/>
      <c r="AE13" s="35"/>
      <c r="AF13" s="35"/>
      <c r="AG13" s="35"/>
      <c r="AH13" s="35"/>
      <c r="AI13" s="35"/>
      <c r="AJ13" s="35"/>
      <c r="AK13" s="35"/>
      <c r="AL13" s="35"/>
      <c r="AM13" s="35"/>
      <c r="AN13" s="35"/>
      <c r="AO13" s="36"/>
      <c r="AP13" s="36"/>
      <c r="AQ13" s="36"/>
      <c r="AR13" s="36"/>
      <c r="AS13" s="36"/>
      <c r="AT13" s="36"/>
      <c r="AU13" s="36"/>
      <c r="AV13" s="36"/>
      <c r="AW13" s="36"/>
      <c r="AX13" s="33"/>
      <c r="AY13" s="33"/>
      <c r="AZ13" s="33"/>
      <c r="BA13" s="33"/>
      <c r="BB13" s="33"/>
      <c r="BC13" s="33"/>
      <c r="BD13" s="33"/>
      <c r="BE13" s="34"/>
      <c r="BF13" s="32"/>
      <c r="BG13" s="32"/>
      <c r="BH13" s="32"/>
      <c r="BI13" s="37" t="s">
        <v>33</v>
      </c>
      <c r="BJ13" s="37" t="s">
        <v>34</v>
      </c>
    </row>
    <row r="14" customFormat="false" ht="198.75" hidden="false" customHeight="true" outlineLevel="0" collapsed="false">
      <c r="A14" s="38" t="str">
        <f aca="false">CONCATENATE(TEXT(BI14,"YYYY/MM"),CHAR(10),"～",TEXT(BJ14,"YYYY/MM"),CHAR(10),"&lt;",BK14,"ヶ月","&gt;")</f>
        <v>1991/04
～1993/01
&lt;22ヶ月&gt;</v>
      </c>
      <c r="B14" s="38"/>
      <c r="C14" s="38"/>
      <c r="D14" s="38"/>
      <c r="E14" s="39" t="s">
        <v>35</v>
      </c>
      <c r="F14" s="39"/>
      <c r="G14" s="39"/>
      <c r="H14" s="39"/>
      <c r="I14" s="39"/>
      <c r="J14" s="39"/>
      <c r="K14" s="39"/>
      <c r="L14" s="39"/>
      <c r="M14" s="39"/>
      <c r="N14" s="39"/>
      <c r="O14" s="39"/>
      <c r="P14" s="39"/>
      <c r="Q14" s="39"/>
      <c r="R14" s="39"/>
      <c r="S14" s="39"/>
      <c r="T14" s="39"/>
      <c r="U14" s="40" t="s">
        <v>36</v>
      </c>
      <c r="V14" s="40"/>
      <c r="W14" s="40"/>
      <c r="X14" s="40"/>
      <c r="Y14" s="40"/>
      <c r="Z14" s="40"/>
      <c r="AA14" s="40" t="s">
        <v>37</v>
      </c>
      <c r="AB14" s="40"/>
      <c r="AC14" s="40"/>
      <c r="AD14" s="40"/>
      <c r="AE14" s="40"/>
      <c r="AF14" s="40"/>
      <c r="AG14" s="40"/>
      <c r="AH14" s="41" t="s">
        <v>38</v>
      </c>
      <c r="AI14" s="41"/>
      <c r="AJ14" s="41"/>
      <c r="AK14" s="41"/>
      <c r="AL14" s="41"/>
      <c r="AM14" s="41"/>
      <c r="AN14" s="41"/>
      <c r="AO14" s="41" t="s">
        <v>39</v>
      </c>
      <c r="AP14" s="41"/>
      <c r="AQ14" s="41"/>
      <c r="AR14" s="41"/>
      <c r="AS14" s="41"/>
      <c r="AT14" s="41"/>
      <c r="AU14" s="41"/>
      <c r="AV14" s="41"/>
      <c r="AW14" s="41"/>
      <c r="AX14" s="42"/>
      <c r="AY14" s="42"/>
      <c r="AZ14" s="42" t="s">
        <v>40</v>
      </c>
      <c r="BA14" s="42" t="s">
        <v>40</v>
      </c>
      <c r="BB14" s="42" t="s">
        <v>40</v>
      </c>
      <c r="BC14" s="42" t="s">
        <v>40</v>
      </c>
      <c r="BD14" s="42" t="s">
        <v>40</v>
      </c>
      <c r="BE14" s="43"/>
      <c r="BF14" s="44" t="s">
        <v>41</v>
      </c>
      <c r="BG14" s="44"/>
      <c r="BH14" s="44"/>
      <c r="BI14" s="45" t="n">
        <v>33329</v>
      </c>
      <c r="BJ14" s="45" t="n">
        <v>33970</v>
      </c>
      <c r="BK14" s="46" t="n">
        <f aca="false">IF(BJ14="","",DATEDIF(BI14,BJ14,"M")+DATEDIF(BI14,BJ14,"MD")/30+1)</f>
        <v>22</v>
      </c>
    </row>
    <row r="15" customFormat="false" ht="110.25" hidden="false" customHeight="true" outlineLevel="0" collapsed="false">
      <c r="A15" s="38" t="str">
        <f aca="false">CONCATENATE(TEXT(BI15,"YYYY/MM"),CHAR(10),"～",TEXT(BJ15,"YYYY/MM"),CHAR(10),"&lt;",BK15,"ヶ月","&gt;")</f>
        <v>1993/02
～1993/07
&lt;6ヶ月&gt;</v>
      </c>
      <c r="B15" s="38"/>
      <c r="C15" s="38"/>
      <c r="D15" s="38"/>
      <c r="E15" s="39" t="s">
        <v>42</v>
      </c>
      <c r="F15" s="39"/>
      <c r="G15" s="39"/>
      <c r="H15" s="39"/>
      <c r="I15" s="39"/>
      <c r="J15" s="39"/>
      <c r="K15" s="39"/>
      <c r="L15" s="39"/>
      <c r="M15" s="39"/>
      <c r="N15" s="39"/>
      <c r="O15" s="39"/>
      <c r="P15" s="39"/>
      <c r="Q15" s="39"/>
      <c r="R15" s="39"/>
      <c r="S15" s="39"/>
      <c r="T15" s="39"/>
      <c r="U15" s="41" t="s">
        <v>43</v>
      </c>
      <c r="V15" s="41"/>
      <c r="W15" s="41"/>
      <c r="X15" s="41"/>
      <c r="Y15" s="41"/>
      <c r="Z15" s="41"/>
      <c r="AA15" s="41" t="s">
        <v>44</v>
      </c>
      <c r="AB15" s="41"/>
      <c r="AC15" s="41"/>
      <c r="AD15" s="41"/>
      <c r="AE15" s="41"/>
      <c r="AF15" s="41"/>
      <c r="AG15" s="41"/>
      <c r="AH15" s="41" t="s">
        <v>45</v>
      </c>
      <c r="AI15" s="41"/>
      <c r="AJ15" s="41"/>
      <c r="AK15" s="41"/>
      <c r="AL15" s="41"/>
      <c r="AM15" s="41"/>
      <c r="AN15" s="41"/>
      <c r="AO15" s="41" t="s">
        <v>46</v>
      </c>
      <c r="AP15" s="41"/>
      <c r="AQ15" s="41"/>
      <c r="AR15" s="41"/>
      <c r="AS15" s="41"/>
      <c r="AT15" s="41"/>
      <c r="AU15" s="41"/>
      <c r="AV15" s="41"/>
      <c r="AW15" s="41"/>
      <c r="AX15" s="42"/>
      <c r="AY15" s="42"/>
      <c r="AZ15" s="42"/>
      <c r="BA15" s="42" t="s">
        <v>40</v>
      </c>
      <c r="BB15" s="42" t="s">
        <v>40</v>
      </c>
      <c r="BC15" s="42"/>
      <c r="BD15" s="42"/>
      <c r="BE15" s="43"/>
      <c r="BF15" s="44" t="s">
        <v>47</v>
      </c>
      <c r="BG15" s="44"/>
      <c r="BH15" s="44"/>
      <c r="BI15" s="45" t="n">
        <v>34001</v>
      </c>
      <c r="BJ15" s="45" t="n">
        <v>34151</v>
      </c>
      <c r="BK15" s="46" t="n">
        <f aca="false">IF(BJ15="","",DATEDIF(BI15,BJ15,"M")+DATEDIF(BI15,BJ15,"MD")/30+1)</f>
        <v>6</v>
      </c>
    </row>
    <row r="16" customFormat="false" ht="168.75" hidden="false" customHeight="true" outlineLevel="0" collapsed="false">
      <c r="A16" s="38" t="str">
        <f aca="false">CONCATENATE(TEXT(BI16,"YYYY/MM"),CHAR(10),"～",TEXT(BJ16,"YYYY/MM"),CHAR(10),"&lt;",BK16,"ヶ月","&gt;")</f>
        <v>1993/09
～1995/07
&lt;23ヶ月&gt;</v>
      </c>
      <c r="B16" s="38"/>
      <c r="C16" s="38"/>
      <c r="D16" s="38"/>
      <c r="E16" s="39" t="s">
        <v>48</v>
      </c>
      <c r="F16" s="39"/>
      <c r="G16" s="39"/>
      <c r="H16" s="39"/>
      <c r="I16" s="39"/>
      <c r="J16" s="39"/>
      <c r="K16" s="39"/>
      <c r="L16" s="39"/>
      <c r="M16" s="39"/>
      <c r="N16" s="39"/>
      <c r="O16" s="39"/>
      <c r="P16" s="39"/>
      <c r="Q16" s="39"/>
      <c r="R16" s="39"/>
      <c r="S16" s="39"/>
      <c r="T16" s="39"/>
      <c r="U16" s="41" t="s">
        <v>43</v>
      </c>
      <c r="V16" s="41"/>
      <c r="W16" s="41"/>
      <c r="X16" s="41"/>
      <c r="Y16" s="41"/>
      <c r="Z16" s="41"/>
      <c r="AA16" s="41" t="s">
        <v>44</v>
      </c>
      <c r="AB16" s="41"/>
      <c r="AC16" s="41"/>
      <c r="AD16" s="41"/>
      <c r="AE16" s="41"/>
      <c r="AF16" s="41"/>
      <c r="AG16" s="41"/>
      <c r="AH16" s="41" t="s">
        <v>49</v>
      </c>
      <c r="AI16" s="41"/>
      <c r="AJ16" s="41"/>
      <c r="AK16" s="41"/>
      <c r="AL16" s="41"/>
      <c r="AM16" s="41"/>
      <c r="AN16" s="41"/>
      <c r="AO16" s="41" t="s">
        <v>50</v>
      </c>
      <c r="AP16" s="41"/>
      <c r="AQ16" s="41"/>
      <c r="AR16" s="41"/>
      <c r="AS16" s="41"/>
      <c r="AT16" s="41"/>
      <c r="AU16" s="41"/>
      <c r="AV16" s="41"/>
      <c r="AW16" s="41"/>
      <c r="AX16" s="42"/>
      <c r="AY16" s="42" t="s">
        <v>40</v>
      </c>
      <c r="AZ16" s="42" t="s">
        <v>40</v>
      </c>
      <c r="BA16" s="42"/>
      <c r="BB16" s="42" t="s">
        <v>40</v>
      </c>
      <c r="BC16" s="42"/>
      <c r="BD16" s="42" t="s">
        <v>40</v>
      </c>
      <c r="BE16" s="43" t="s">
        <v>40</v>
      </c>
      <c r="BF16" s="44" t="s">
        <v>51</v>
      </c>
      <c r="BG16" s="44"/>
      <c r="BH16" s="44"/>
      <c r="BI16" s="45" t="n">
        <v>34213</v>
      </c>
      <c r="BJ16" s="45" t="n">
        <v>34881</v>
      </c>
      <c r="BK16" s="46" t="n">
        <f aca="false">IF(BJ16="","",DATEDIF(BI16,BJ16,"M")+DATEDIF(BI16,BJ16,"MD")/30+1)</f>
        <v>23</v>
      </c>
    </row>
    <row r="17" customFormat="false" ht="167.25" hidden="false" customHeight="true" outlineLevel="0" collapsed="false">
      <c r="A17" s="38" t="str">
        <f aca="false">CONCATENATE(TEXT(BI17,"YYYY/MM"),CHAR(10),"～",TEXT(BJ17,"YYYY/MM"),CHAR(10),"&lt;",BK17,"ヶ月","&gt;")</f>
        <v>1995/08
～1997/01
&lt;18ヶ月&gt;</v>
      </c>
      <c r="B17" s="38"/>
      <c r="C17" s="38"/>
      <c r="D17" s="38"/>
      <c r="E17" s="39" t="s">
        <v>52</v>
      </c>
      <c r="F17" s="39"/>
      <c r="G17" s="39"/>
      <c r="H17" s="39"/>
      <c r="I17" s="39"/>
      <c r="J17" s="39"/>
      <c r="K17" s="39"/>
      <c r="L17" s="39"/>
      <c r="M17" s="39"/>
      <c r="N17" s="39"/>
      <c r="O17" s="39"/>
      <c r="P17" s="39"/>
      <c r="Q17" s="39"/>
      <c r="R17" s="39"/>
      <c r="S17" s="39"/>
      <c r="T17" s="39"/>
      <c r="U17" s="41" t="s">
        <v>53</v>
      </c>
      <c r="V17" s="41"/>
      <c r="W17" s="41"/>
      <c r="X17" s="41"/>
      <c r="Y17" s="41"/>
      <c r="Z17" s="41"/>
      <c r="AA17" s="41" t="s">
        <v>54</v>
      </c>
      <c r="AB17" s="41"/>
      <c r="AC17" s="41"/>
      <c r="AD17" s="41"/>
      <c r="AE17" s="41"/>
      <c r="AF17" s="41"/>
      <c r="AG17" s="41"/>
      <c r="AH17" s="41" t="s">
        <v>55</v>
      </c>
      <c r="AI17" s="41"/>
      <c r="AJ17" s="41"/>
      <c r="AK17" s="41"/>
      <c r="AL17" s="41"/>
      <c r="AM17" s="41"/>
      <c r="AN17" s="41"/>
      <c r="AO17" s="41" t="s">
        <v>46</v>
      </c>
      <c r="AP17" s="41"/>
      <c r="AQ17" s="41"/>
      <c r="AR17" s="41"/>
      <c r="AS17" s="41"/>
      <c r="AT17" s="41"/>
      <c r="AU17" s="41"/>
      <c r="AV17" s="41"/>
      <c r="AW17" s="41"/>
      <c r="AX17" s="42"/>
      <c r="AY17" s="42" t="s">
        <v>40</v>
      </c>
      <c r="AZ17" s="42" t="s">
        <v>40</v>
      </c>
      <c r="BA17" s="42" t="s">
        <v>40</v>
      </c>
      <c r="BB17" s="42" t="s">
        <v>40</v>
      </c>
      <c r="BC17" s="42"/>
      <c r="BD17" s="42"/>
      <c r="BE17" s="43" t="s">
        <v>40</v>
      </c>
      <c r="BF17" s="44" t="s">
        <v>56</v>
      </c>
      <c r="BG17" s="44"/>
      <c r="BH17" s="44"/>
      <c r="BI17" s="45" t="n">
        <v>34912</v>
      </c>
      <c r="BJ17" s="45" t="n">
        <v>35431</v>
      </c>
      <c r="BK17" s="46" t="n">
        <f aca="false">IF(BJ17="","",DATEDIF(BI17,BJ17,"M")+DATEDIF(BI17,BJ17,"MD")/30+1)</f>
        <v>18</v>
      </c>
      <c r="BM17" s="47"/>
      <c r="BN17" s="47"/>
      <c r="BO17" s="47"/>
      <c r="BP17" s="47"/>
      <c r="BQ17" s="47"/>
      <c r="BR17" s="47"/>
    </row>
    <row r="18" customFormat="false" ht="155.25" hidden="false" customHeight="true" outlineLevel="0" collapsed="false">
      <c r="A18" s="38" t="str">
        <f aca="false">CONCATENATE(TEXT(BI18,"YYYY/MM"),CHAR(10),"～",TEXT(BJ18,"YYYY/MM"),CHAR(10),"&lt;",BK18,"ヶ月","&gt;")</f>
        <v>1997/02
～1998/03
&lt;14ヶ月&gt;</v>
      </c>
      <c r="B18" s="38"/>
      <c r="C18" s="38"/>
      <c r="D18" s="38"/>
      <c r="E18" s="39" t="s">
        <v>57</v>
      </c>
      <c r="F18" s="39"/>
      <c r="G18" s="39"/>
      <c r="H18" s="39"/>
      <c r="I18" s="39"/>
      <c r="J18" s="39"/>
      <c r="K18" s="39"/>
      <c r="L18" s="39"/>
      <c r="M18" s="39"/>
      <c r="N18" s="39"/>
      <c r="O18" s="39"/>
      <c r="P18" s="39"/>
      <c r="Q18" s="39"/>
      <c r="R18" s="39"/>
      <c r="S18" s="39"/>
      <c r="T18" s="39"/>
      <c r="U18" s="41" t="s">
        <v>58</v>
      </c>
      <c r="V18" s="41"/>
      <c r="W18" s="41"/>
      <c r="X18" s="41"/>
      <c r="Y18" s="41"/>
      <c r="Z18" s="41"/>
      <c r="AA18" s="41" t="s">
        <v>59</v>
      </c>
      <c r="AB18" s="41"/>
      <c r="AC18" s="41"/>
      <c r="AD18" s="41"/>
      <c r="AE18" s="41"/>
      <c r="AF18" s="41"/>
      <c r="AG18" s="41"/>
      <c r="AH18" s="41" t="s">
        <v>60</v>
      </c>
      <c r="AI18" s="41"/>
      <c r="AJ18" s="41"/>
      <c r="AK18" s="41"/>
      <c r="AL18" s="41"/>
      <c r="AM18" s="41"/>
      <c r="AN18" s="41"/>
      <c r="AO18" s="41" t="s">
        <v>61</v>
      </c>
      <c r="AP18" s="41"/>
      <c r="AQ18" s="41"/>
      <c r="AR18" s="41"/>
      <c r="AS18" s="41"/>
      <c r="AT18" s="41"/>
      <c r="AU18" s="41"/>
      <c r="AV18" s="41"/>
      <c r="AW18" s="41"/>
      <c r="AX18" s="48"/>
      <c r="AY18" s="42"/>
      <c r="AZ18" s="42"/>
      <c r="BA18" s="42" t="s">
        <v>40</v>
      </c>
      <c r="BB18" s="42" t="s">
        <v>40</v>
      </c>
      <c r="BC18" s="42"/>
      <c r="BD18" s="42" t="s">
        <v>40</v>
      </c>
      <c r="BE18" s="43" t="s">
        <v>40</v>
      </c>
      <c r="BF18" s="44" t="s">
        <v>56</v>
      </c>
      <c r="BG18" s="44"/>
      <c r="BH18" s="44"/>
      <c r="BI18" s="45" t="n">
        <v>35462</v>
      </c>
      <c r="BJ18" s="45" t="n">
        <v>35855</v>
      </c>
      <c r="BK18" s="46" t="n">
        <f aca="false">IF(BJ18="","",DATEDIF(BI18,BJ18,"M")+DATEDIF(BI18,BJ18,"MD")/30+1)</f>
        <v>14</v>
      </c>
    </row>
    <row r="19" customFormat="false" ht="202.5" hidden="false" customHeight="true" outlineLevel="0" collapsed="false">
      <c r="A19" s="38" t="str">
        <f aca="false">CONCATENATE(TEXT(BI19,"YYYY/MM"),CHAR(10),"～",TEXT(BJ19,"YYYY/MM"),CHAR(10),"&lt;",BK19,"ヶ月","&gt;")</f>
        <v>1998/04
～1998/09
&lt;6ヶ月&gt;</v>
      </c>
      <c r="B19" s="38"/>
      <c r="C19" s="38"/>
      <c r="D19" s="38"/>
      <c r="E19" s="39" t="s">
        <v>62</v>
      </c>
      <c r="F19" s="39"/>
      <c r="G19" s="39"/>
      <c r="H19" s="39"/>
      <c r="I19" s="39"/>
      <c r="J19" s="39"/>
      <c r="K19" s="39"/>
      <c r="L19" s="39"/>
      <c r="M19" s="39"/>
      <c r="N19" s="39"/>
      <c r="O19" s="39"/>
      <c r="P19" s="39"/>
      <c r="Q19" s="39"/>
      <c r="R19" s="39"/>
      <c r="S19" s="39"/>
      <c r="T19" s="39"/>
      <c r="U19" s="41" t="s">
        <v>58</v>
      </c>
      <c r="V19" s="41"/>
      <c r="W19" s="41"/>
      <c r="X19" s="41"/>
      <c r="Y19" s="41"/>
      <c r="Z19" s="41"/>
      <c r="AA19" s="41" t="s">
        <v>59</v>
      </c>
      <c r="AB19" s="41"/>
      <c r="AC19" s="41"/>
      <c r="AD19" s="41"/>
      <c r="AE19" s="41"/>
      <c r="AF19" s="41"/>
      <c r="AG19" s="41"/>
      <c r="AH19" s="41" t="s">
        <v>63</v>
      </c>
      <c r="AI19" s="41"/>
      <c r="AJ19" s="41"/>
      <c r="AK19" s="41"/>
      <c r="AL19" s="41"/>
      <c r="AM19" s="41"/>
      <c r="AN19" s="41"/>
      <c r="AO19" s="41" t="s">
        <v>64</v>
      </c>
      <c r="AP19" s="41"/>
      <c r="AQ19" s="41"/>
      <c r="AR19" s="41"/>
      <c r="AS19" s="41"/>
      <c r="AT19" s="41"/>
      <c r="AU19" s="41"/>
      <c r="AV19" s="41"/>
      <c r="AW19" s="41"/>
      <c r="AX19" s="48"/>
      <c r="AY19" s="42" t="s">
        <v>40</v>
      </c>
      <c r="AZ19" s="42" t="s">
        <v>40</v>
      </c>
      <c r="BA19" s="42" t="s">
        <v>40</v>
      </c>
      <c r="BB19" s="42" t="s">
        <v>40</v>
      </c>
      <c r="BC19" s="42"/>
      <c r="BD19" s="42" t="s">
        <v>40</v>
      </c>
      <c r="BE19" s="43"/>
      <c r="BF19" s="44" t="s">
        <v>56</v>
      </c>
      <c r="BG19" s="44"/>
      <c r="BH19" s="44"/>
      <c r="BI19" s="45" t="n">
        <v>35886</v>
      </c>
      <c r="BJ19" s="45" t="n">
        <v>36039</v>
      </c>
      <c r="BK19" s="46" t="n">
        <f aca="false">IF(BJ19="","",DATEDIF(BI19,BJ19,"M")+DATEDIF(BI19,BJ19,"MD")/30+1)</f>
        <v>6</v>
      </c>
    </row>
    <row r="20" customFormat="false" ht="232.5" hidden="false" customHeight="true" outlineLevel="0" collapsed="false">
      <c r="A20" s="38" t="str">
        <f aca="false">CONCATENATE(TEXT(BI20,"YYYY/MM"),CHAR(10),"～",TEXT(BJ20,"YYYY/MM"),CHAR(10),"&lt;",BK20,"ヶ月","&gt;")</f>
        <v>1998/10
～2001/03
&lt;30ヶ月&gt;</v>
      </c>
      <c r="B20" s="38"/>
      <c r="C20" s="38"/>
      <c r="D20" s="38"/>
      <c r="E20" s="39" t="s">
        <v>65</v>
      </c>
      <c r="F20" s="39"/>
      <c r="G20" s="39"/>
      <c r="H20" s="39"/>
      <c r="I20" s="39"/>
      <c r="J20" s="39"/>
      <c r="K20" s="39"/>
      <c r="L20" s="39"/>
      <c r="M20" s="39"/>
      <c r="N20" s="39"/>
      <c r="O20" s="39"/>
      <c r="P20" s="39"/>
      <c r="Q20" s="39"/>
      <c r="R20" s="39"/>
      <c r="S20" s="39"/>
      <c r="T20" s="39"/>
      <c r="U20" s="41" t="s">
        <v>58</v>
      </c>
      <c r="V20" s="41"/>
      <c r="W20" s="41"/>
      <c r="X20" s="41"/>
      <c r="Y20" s="41"/>
      <c r="Z20" s="41"/>
      <c r="AA20" s="41" t="s">
        <v>66</v>
      </c>
      <c r="AB20" s="41"/>
      <c r="AC20" s="41"/>
      <c r="AD20" s="41"/>
      <c r="AE20" s="41"/>
      <c r="AF20" s="41"/>
      <c r="AG20" s="41"/>
      <c r="AH20" s="41" t="s">
        <v>67</v>
      </c>
      <c r="AI20" s="41"/>
      <c r="AJ20" s="41"/>
      <c r="AK20" s="41"/>
      <c r="AL20" s="41"/>
      <c r="AM20" s="41"/>
      <c r="AN20" s="41"/>
      <c r="AO20" s="41" t="s">
        <v>68</v>
      </c>
      <c r="AP20" s="41"/>
      <c r="AQ20" s="41"/>
      <c r="AR20" s="41"/>
      <c r="AS20" s="41"/>
      <c r="AT20" s="41"/>
      <c r="AU20" s="41"/>
      <c r="AV20" s="41"/>
      <c r="AW20" s="41"/>
      <c r="AX20" s="48"/>
      <c r="AY20" s="42"/>
      <c r="AZ20" s="42" t="s">
        <v>40</v>
      </c>
      <c r="BA20" s="42"/>
      <c r="BB20" s="42" t="s">
        <v>40</v>
      </c>
      <c r="BC20" s="42" t="s">
        <v>40</v>
      </c>
      <c r="BD20" s="42" t="s">
        <v>40</v>
      </c>
      <c r="BE20" s="43" t="s">
        <v>40</v>
      </c>
      <c r="BF20" s="44" t="s">
        <v>69</v>
      </c>
      <c r="BG20" s="44"/>
      <c r="BH20" s="44"/>
      <c r="BI20" s="45" t="n">
        <v>36069</v>
      </c>
      <c r="BJ20" s="45" t="n">
        <v>36951</v>
      </c>
      <c r="BK20" s="46" t="n">
        <f aca="false">IF(BJ20="","",DATEDIF(BI20,BJ20,"M")+DATEDIF(BI20,BJ20,"MD")/30+1)</f>
        <v>30</v>
      </c>
    </row>
    <row r="21" customFormat="false" ht="289.5" hidden="false" customHeight="true" outlineLevel="0" collapsed="false">
      <c r="A21" s="38" t="str">
        <f aca="false">CONCATENATE(TEXT(BI21,"YYYY/MM"),CHAR(10),"～",TEXT(BJ21,"YYYY/MM"),CHAR(10),"&lt;",BK21,"ヶ月","&gt;")</f>
        <v>2002/02
～2004/06
&lt;29ヶ月&gt;</v>
      </c>
      <c r="B21" s="38"/>
      <c r="C21" s="38"/>
      <c r="D21" s="38"/>
      <c r="E21" s="39" t="s">
        <v>70</v>
      </c>
      <c r="F21" s="39"/>
      <c r="G21" s="39"/>
      <c r="H21" s="39"/>
      <c r="I21" s="39"/>
      <c r="J21" s="39"/>
      <c r="K21" s="39"/>
      <c r="L21" s="39"/>
      <c r="M21" s="39"/>
      <c r="N21" s="39"/>
      <c r="O21" s="39"/>
      <c r="P21" s="39"/>
      <c r="Q21" s="39"/>
      <c r="R21" s="39"/>
      <c r="S21" s="39"/>
      <c r="T21" s="39"/>
      <c r="U21" s="41" t="s">
        <v>58</v>
      </c>
      <c r="V21" s="41"/>
      <c r="W21" s="41"/>
      <c r="X21" s="41"/>
      <c r="Y21" s="41"/>
      <c r="Z21" s="41"/>
      <c r="AA21" s="41" t="s">
        <v>66</v>
      </c>
      <c r="AB21" s="41"/>
      <c r="AC21" s="41"/>
      <c r="AD21" s="41"/>
      <c r="AE21" s="41"/>
      <c r="AF21" s="41"/>
      <c r="AG21" s="41"/>
      <c r="AH21" s="41" t="s">
        <v>71</v>
      </c>
      <c r="AI21" s="41"/>
      <c r="AJ21" s="41"/>
      <c r="AK21" s="41"/>
      <c r="AL21" s="41"/>
      <c r="AM21" s="41"/>
      <c r="AN21" s="41"/>
      <c r="AO21" s="41" t="s">
        <v>72</v>
      </c>
      <c r="AP21" s="41"/>
      <c r="AQ21" s="41"/>
      <c r="AR21" s="41"/>
      <c r="AS21" s="41"/>
      <c r="AT21" s="41"/>
      <c r="AU21" s="41"/>
      <c r="AV21" s="41"/>
      <c r="AW21" s="41"/>
      <c r="AX21" s="42"/>
      <c r="AY21" s="42" t="s">
        <v>40</v>
      </c>
      <c r="AZ21" s="42" t="s">
        <v>40</v>
      </c>
      <c r="BA21" s="42" t="s">
        <v>40</v>
      </c>
      <c r="BB21" s="42" t="s">
        <v>40</v>
      </c>
      <c r="BC21" s="42"/>
      <c r="BD21" s="42" t="s">
        <v>40</v>
      </c>
      <c r="BE21" s="43" t="s">
        <v>40</v>
      </c>
      <c r="BF21" s="44" t="s">
        <v>73</v>
      </c>
      <c r="BG21" s="44"/>
      <c r="BH21" s="44"/>
      <c r="BI21" s="45" t="n">
        <v>37288</v>
      </c>
      <c r="BJ21" s="45" t="n">
        <v>38139</v>
      </c>
      <c r="BK21" s="46" t="n">
        <f aca="false">IF(BJ21="","",DATEDIF(BI21,BJ21,"M")+DATEDIF(BI21,BJ21,"MD")/30+1)</f>
        <v>29</v>
      </c>
    </row>
    <row r="22" customFormat="false" ht="409.6" hidden="false" customHeight="true" outlineLevel="0" collapsed="false">
      <c r="A22" s="38" t="str">
        <f aca="false">CONCATENATE(TEXT(BI22,"YYYY/MM"),CHAR(10),"～",TEXT(BJ22,"YYYY/MM"),CHAR(10),"&lt;",BK22,"ヶ月","&gt;")</f>
        <v>2004/07
～2014/06
&lt;120ヶ月&gt;</v>
      </c>
      <c r="B22" s="38"/>
      <c r="C22" s="38"/>
      <c r="D22" s="38"/>
      <c r="E22" s="39" t="s">
        <v>74</v>
      </c>
      <c r="F22" s="39"/>
      <c r="G22" s="39"/>
      <c r="H22" s="39"/>
      <c r="I22" s="39"/>
      <c r="J22" s="39"/>
      <c r="K22" s="39"/>
      <c r="L22" s="39"/>
      <c r="M22" s="39"/>
      <c r="N22" s="39"/>
      <c r="O22" s="39"/>
      <c r="P22" s="39"/>
      <c r="Q22" s="39"/>
      <c r="R22" s="39"/>
      <c r="S22" s="39"/>
      <c r="T22" s="39"/>
      <c r="U22" s="41" t="s">
        <v>58</v>
      </c>
      <c r="V22" s="41"/>
      <c r="W22" s="41"/>
      <c r="X22" s="41"/>
      <c r="Y22" s="41"/>
      <c r="Z22" s="41"/>
      <c r="AA22" s="41" t="s">
        <v>75</v>
      </c>
      <c r="AB22" s="41"/>
      <c r="AC22" s="41"/>
      <c r="AD22" s="41"/>
      <c r="AE22" s="41"/>
      <c r="AF22" s="41"/>
      <c r="AG22" s="41"/>
      <c r="AH22" s="41" t="s">
        <v>76</v>
      </c>
      <c r="AI22" s="41"/>
      <c r="AJ22" s="41"/>
      <c r="AK22" s="41"/>
      <c r="AL22" s="41"/>
      <c r="AM22" s="41"/>
      <c r="AN22" s="41"/>
      <c r="AO22" s="41" t="s">
        <v>77</v>
      </c>
      <c r="AP22" s="41"/>
      <c r="AQ22" s="41"/>
      <c r="AR22" s="41"/>
      <c r="AS22" s="41"/>
      <c r="AT22" s="41"/>
      <c r="AU22" s="41"/>
      <c r="AV22" s="41"/>
      <c r="AW22" s="41"/>
      <c r="AX22" s="48"/>
      <c r="AY22" s="42"/>
      <c r="AZ22" s="42"/>
      <c r="BA22" s="42"/>
      <c r="BB22" s="42" t="s">
        <v>40</v>
      </c>
      <c r="BC22" s="42" t="s">
        <v>40</v>
      </c>
      <c r="BD22" s="42" t="s">
        <v>40</v>
      </c>
      <c r="BE22" s="43" t="s">
        <v>40</v>
      </c>
      <c r="BF22" s="44" t="s">
        <v>78</v>
      </c>
      <c r="BG22" s="44"/>
      <c r="BH22" s="44"/>
      <c r="BI22" s="45" t="n">
        <v>38169</v>
      </c>
      <c r="BJ22" s="45" t="n">
        <v>41791</v>
      </c>
      <c r="BK22" s="46" t="n">
        <f aca="false">IF(BJ22="","",DATEDIF(BI22,BJ22,"M")+DATEDIF(BI22,BJ22,"MD")/30+1)</f>
        <v>120</v>
      </c>
    </row>
    <row r="23" customFormat="false" ht="140.25" hidden="false" customHeight="true" outlineLevel="0" collapsed="false">
      <c r="A23" s="38" t="str">
        <f aca="false">CONCATENATE(TEXT(BI23,"YYYY/MM"),CHAR(10),"～",TEXT(BJ23,"YYYY/MM"),CHAR(10),"&lt;",BK23,"ヶ月","&gt;")</f>
        <v>2014/08
～2016/06
&lt;23ヶ月&gt;</v>
      </c>
      <c r="B23" s="38"/>
      <c r="C23" s="38"/>
      <c r="D23" s="38"/>
      <c r="E23" s="39" t="s">
        <v>79</v>
      </c>
      <c r="F23" s="39"/>
      <c r="G23" s="39"/>
      <c r="H23" s="39"/>
      <c r="I23" s="39"/>
      <c r="J23" s="39"/>
      <c r="K23" s="39"/>
      <c r="L23" s="39"/>
      <c r="M23" s="39"/>
      <c r="N23" s="39"/>
      <c r="O23" s="39"/>
      <c r="P23" s="39"/>
      <c r="Q23" s="39"/>
      <c r="R23" s="39"/>
      <c r="S23" s="39"/>
      <c r="T23" s="39"/>
      <c r="U23" s="41" t="s">
        <v>80</v>
      </c>
      <c r="V23" s="41"/>
      <c r="W23" s="41"/>
      <c r="X23" s="41"/>
      <c r="Y23" s="41"/>
      <c r="Z23" s="41"/>
      <c r="AA23" s="41" t="s">
        <v>81</v>
      </c>
      <c r="AB23" s="41"/>
      <c r="AC23" s="41"/>
      <c r="AD23" s="41"/>
      <c r="AE23" s="41"/>
      <c r="AF23" s="41"/>
      <c r="AG23" s="41"/>
      <c r="AH23" s="41" t="s">
        <v>82</v>
      </c>
      <c r="AI23" s="41"/>
      <c r="AJ23" s="41"/>
      <c r="AK23" s="41"/>
      <c r="AL23" s="41"/>
      <c r="AM23" s="41"/>
      <c r="AN23" s="41"/>
      <c r="AO23" s="41" t="s">
        <v>83</v>
      </c>
      <c r="AP23" s="41"/>
      <c r="AQ23" s="41"/>
      <c r="AR23" s="41"/>
      <c r="AS23" s="41"/>
      <c r="AT23" s="41"/>
      <c r="AU23" s="41"/>
      <c r="AV23" s="41"/>
      <c r="AW23" s="41"/>
      <c r="AX23" s="42"/>
      <c r="AY23" s="42" t="s">
        <v>40</v>
      </c>
      <c r="AZ23" s="42" t="s">
        <v>40</v>
      </c>
      <c r="BA23" s="42" t="s">
        <v>40</v>
      </c>
      <c r="BB23" s="42" t="s">
        <v>40</v>
      </c>
      <c r="BC23" s="42" t="s">
        <v>40</v>
      </c>
      <c r="BD23" s="42"/>
      <c r="BE23" s="43"/>
      <c r="BF23" s="44" t="s">
        <v>84</v>
      </c>
      <c r="BG23" s="44"/>
      <c r="BH23" s="44"/>
      <c r="BI23" s="45" t="n">
        <v>41852</v>
      </c>
      <c r="BJ23" s="45" t="n">
        <v>42522</v>
      </c>
      <c r="BK23" s="46" t="n">
        <f aca="false">IF(BJ23="","",DATEDIF(BI23,BJ23,"M")+DATEDIF(BI23,BJ23,"MD")/30+1)</f>
        <v>23</v>
      </c>
    </row>
    <row r="24" customFormat="false" ht="131.25" hidden="false" customHeight="true" outlineLevel="0" collapsed="false">
      <c r="A24" s="38" t="str">
        <f aca="false">CONCATENATE(TEXT(BI24,"YYYY/MM"),CHAR(10),"～",TEXT(BJ24,"YYYY/MM"),CHAR(10),"&lt;",BK24,"ヶ月","&gt;")</f>
        <v>2016/07
～2016/07
&lt;1ヶ月&gt;</v>
      </c>
      <c r="B24" s="38"/>
      <c r="C24" s="38"/>
      <c r="D24" s="38"/>
      <c r="E24" s="39" t="s">
        <v>85</v>
      </c>
      <c r="F24" s="39"/>
      <c r="G24" s="39"/>
      <c r="H24" s="39"/>
      <c r="I24" s="39"/>
      <c r="J24" s="39"/>
      <c r="K24" s="39"/>
      <c r="L24" s="39"/>
      <c r="M24" s="39"/>
      <c r="N24" s="39"/>
      <c r="O24" s="39"/>
      <c r="P24" s="39"/>
      <c r="Q24" s="39"/>
      <c r="R24" s="39"/>
      <c r="S24" s="39"/>
      <c r="T24" s="39"/>
      <c r="U24" s="41" t="s">
        <v>80</v>
      </c>
      <c r="V24" s="41"/>
      <c r="W24" s="41"/>
      <c r="X24" s="41"/>
      <c r="Y24" s="41"/>
      <c r="Z24" s="41"/>
      <c r="AA24" s="41" t="s">
        <v>86</v>
      </c>
      <c r="AB24" s="41"/>
      <c r="AC24" s="41"/>
      <c r="AD24" s="41"/>
      <c r="AE24" s="41"/>
      <c r="AF24" s="41"/>
      <c r="AG24" s="41"/>
      <c r="AH24" s="41" t="s">
        <v>87</v>
      </c>
      <c r="AI24" s="41"/>
      <c r="AJ24" s="41"/>
      <c r="AK24" s="41"/>
      <c r="AL24" s="41"/>
      <c r="AM24" s="41"/>
      <c r="AN24" s="41"/>
      <c r="AO24" s="41" t="s">
        <v>88</v>
      </c>
      <c r="AP24" s="41"/>
      <c r="AQ24" s="41"/>
      <c r="AR24" s="41"/>
      <c r="AS24" s="41"/>
      <c r="AT24" s="41"/>
      <c r="AU24" s="41"/>
      <c r="AV24" s="41"/>
      <c r="AW24" s="41"/>
      <c r="AX24" s="42"/>
      <c r="AY24" s="42"/>
      <c r="AZ24" s="42"/>
      <c r="BA24" s="42" t="s">
        <v>40</v>
      </c>
      <c r="BB24" s="42" t="s">
        <v>40</v>
      </c>
      <c r="BC24" s="42"/>
      <c r="BD24" s="42"/>
      <c r="BE24" s="43"/>
      <c r="BF24" s="44" t="s">
        <v>89</v>
      </c>
      <c r="BG24" s="44"/>
      <c r="BH24" s="44"/>
      <c r="BI24" s="45" t="n">
        <v>42552</v>
      </c>
      <c r="BJ24" s="45" t="n">
        <v>42552</v>
      </c>
      <c r="BK24" s="46" t="n">
        <f aca="false">IF(BJ24="","",DATEDIF(BI24,BJ24,"M")+DATEDIF(BI24,BJ24,"MD")/30+1)</f>
        <v>1</v>
      </c>
    </row>
    <row r="25" customFormat="false" ht="113.25" hidden="false" customHeight="true" outlineLevel="0" collapsed="false">
      <c r="A25" s="38" t="str">
        <f aca="false">CONCATENATE(TEXT(BI25,"YYYY/MM"),CHAR(10),"～",TEXT(BJ25,"YYYY/MM"),CHAR(10),"&lt;",BK25,"ヶ月","&gt;")</f>
        <v>2016/08
～2016/12
&lt;5ヶ月&gt;</v>
      </c>
      <c r="B25" s="38"/>
      <c r="C25" s="38"/>
      <c r="D25" s="38"/>
      <c r="E25" s="39" t="s">
        <v>90</v>
      </c>
      <c r="F25" s="39"/>
      <c r="G25" s="39"/>
      <c r="H25" s="39"/>
      <c r="I25" s="39"/>
      <c r="J25" s="39"/>
      <c r="K25" s="39"/>
      <c r="L25" s="39"/>
      <c r="M25" s="39"/>
      <c r="N25" s="39"/>
      <c r="O25" s="39"/>
      <c r="P25" s="39"/>
      <c r="Q25" s="39"/>
      <c r="R25" s="39"/>
      <c r="S25" s="39"/>
      <c r="T25" s="39"/>
      <c r="U25" s="41" t="s">
        <v>80</v>
      </c>
      <c r="V25" s="41"/>
      <c r="W25" s="41"/>
      <c r="X25" s="41"/>
      <c r="Y25" s="41"/>
      <c r="Z25" s="41"/>
      <c r="AA25" s="41" t="s">
        <v>91</v>
      </c>
      <c r="AB25" s="41"/>
      <c r="AC25" s="41"/>
      <c r="AD25" s="41"/>
      <c r="AE25" s="41"/>
      <c r="AF25" s="41"/>
      <c r="AG25" s="41"/>
      <c r="AH25" s="41" t="s">
        <v>92</v>
      </c>
      <c r="AI25" s="41"/>
      <c r="AJ25" s="41"/>
      <c r="AK25" s="41"/>
      <c r="AL25" s="41"/>
      <c r="AM25" s="41"/>
      <c r="AN25" s="41"/>
      <c r="AO25" s="41" t="s">
        <v>93</v>
      </c>
      <c r="AP25" s="41"/>
      <c r="AQ25" s="41"/>
      <c r="AR25" s="41"/>
      <c r="AS25" s="41"/>
      <c r="AT25" s="41"/>
      <c r="AU25" s="41"/>
      <c r="AV25" s="41"/>
      <c r="AW25" s="41"/>
      <c r="AX25" s="42" t="s">
        <v>40</v>
      </c>
      <c r="AY25" s="42" t="s">
        <v>40</v>
      </c>
      <c r="AZ25" s="42" t="s">
        <v>40</v>
      </c>
      <c r="BA25" s="42" t="s">
        <v>40</v>
      </c>
      <c r="BB25" s="42" t="s">
        <v>40</v>
      </c>
      <c r="BC25" s="42" t="s">
        <v>40</v>
      </c>
      <c r="BD25" s="42"/>
      <c r="BE25" s="43" t="s">
        <v>40</v>
      </c>
      <c r="BF25" s="44" t="s">
        <v>94</v>
      </c>
      <c r="BG25" s="44"/>
      <c r="BH25" s="44"/>
      <c r="BI25" s="45" t="n">
        <v>42583</v>
      </c>
      <c r="BJ25" s="45" t="n">
        <v>42735</v>
      </c>
      <c r="BK25" s="46" t="n">
        <f aca="false">IF(BJ25="","",DATEDIF(BI25,BJ25,"M")+DATEDIF(BI25,BJ25,"MD")/30)</f>
        <v>5</v>
      </c>
    </row>
    <row r="26" customFormat="false" ht="113.25" hidden="false" customHeight="true" outlineLevel="0" collapsed="false">
      <c r="A26" s="38" t="str">
        <f aca="false">CONCATENATE(TEXT(BI26,"YYYY/MM"),CHAR(10),"～",TEXT(BJ26,"YYYY/MM"),CHAR(10),"&lt;",BK26,"ヶ月","&gt;")</f>
        <v>2017/01
～2017/08
&lt;8ヶ月&gt;</v>
      </c>
      <c r="B26" s="38"/>
      <c r="C26" s="38"/>
      <c r="D26" s="38"/>
      <c r="E26" s="39" t="s">
        <v>95</v>
      </c>
      <c r="F26" s="39"/>
      <c r="G26" s="39"/>
      <c r="H26" s="39"/>
      <c r="I26" s="39"/>
      <c r="J26" s="39"/>
      <c r="K26" s="39"/>
      <c r="L26" s="39"/>
      <c r="M26" s="39"/>
      <c r="N26" s="39"/>
      <c r="O26" s="39"/>
      <c r="P26" s="39"/>
      <c r="Q26" s="39"/>
      <c r="R26" s="39"/>
      <c r="S26" s="39"/>
      <c r="T26" s="39"/>
      <c r="U26" s="41" t="s">
        <v>80</v>
      </c>
      <c r="V26" s="41"/>
      <c r="W26" s="41"/>
      <c r="X26" s="41"/>
      <c r="Y26" s="41"/>
      <c r="Z26" s="41"/>
      <c r="AA26" s="41" t="s">
        <v>81</v>
      </c>
      <c r="AB26" s="41"/>
      <c r="AC26" s="41"/>
      <c r="AD26" s="41"/>
      <c r="AE26" s="41"/>
      <c r="AF26" s="41"/>
      <c r="AG26" s="41"/>
      <c r="AH26" s="41" t="s">
        <v>96</v>
      </c>
      <c r="AI26" s="41"/>
      <c r="AJ26" s="41"/>
      <c r="AK26" s="41"/>
      <c r="AL26" s="41"/>
      <c r="AM26" s="41"/>
      <c r="AN26" s="41"/>
      <c r="AO26" s="41" t="s">
        <v>97</v>
      </c>
      <c r="AP26" s="41"/>
      <c r="AQ26" s="41"/>
      <c r="AR26" s="41"/>
      <c r="AS26" s="41"/>
      <c r="AT26" s="41"/>
      <c r="AU26" s="41"/>
      <c r="AV26" s="41"/>
      <c r="AW26" s="41"/>
      <c r="AX26" s="42"/>
      <c r="AY26" s="42"/>
      <c r="AZ26" s="42" t="s">
        <v>40</v>
      </c>
      <c r="BA26" s="42" t="s">
        <v>40</v>
      </c>
      <c r="BB26" s="42" t="s">
        <v>40</v>
      </c>
      <c r="BC26" s="42"/>
      <c r="BD26" s="42"/>
      <c r="BE26" s="43"/>
      <c r="BF26" s="44" t="s">
        <v>98</v>
      </c>
      <c r="BG26" s="44"/>
      <c r="BH26" s="44"/>
      <c r="BI26" s="45" t="n">
        <v>42736</v>
      </c>
      <c r="BJ26" s="45" t="n">
        <v>42978</v>
      </c>
      <c r="BK26" s="46" t="n">
        <v>8</v>
      </c>
    </row>
    <row r="27" customFormat="false" ht="113.25" hidden="false" customHeight="true" outlineLevel="0" collapsed="false">
      <c r="A27" s="38" t="str">
        <f aca="false">CONCATENATE(TEXT(BI27,"YYYY/MM"),CHAR(10),"～",TEXT(BJ27,"YYYY/MM"),CHAR(10),"&lt;",BK27,"ヶ月","&gt;")</f>
        <v>2017/09
～2017/11
&lt;3ヶ月&gt;</v>
      </c>
      <c r="B27" s="38"/>
      <c r="C27" s="38"/>
      <c r="D27" s="38"/>
      <c r="E27" s="39" t="s">
        <v>99</v>
      </c>
      <c r="F27" s="39"/>
      <c r="G27" s="39"/>
      <c r="H27" s="39"/>
      <c r="I27" s="39"/>
      <c r="J27" s="39"/>
      <c r="K27" s="39"/>
      <c r="L27" s="39"/>
      <c r="M27" s="39"/>
      <c r="N27" s="39"/>
      <c r="O27" s="39"/>
      <c r="P27" s="39"/>
      <c r="Q27" s="39"/>
      <c r="R27" s="39"/>
      <c r="S27" s="39"/>
      <c r="T27" s="39"/>
      <c r="U27" s="41" t="s">
        <v>80</v>
      </c>
      <c r="V27" s="41"/>
      <c r="W27" s="41"/>
      <c r="X27" s="41"/>
      <c r="Y27" s="41"/>
      <c r="Z27" s="41"/>
      <c r="AA27" s="41" t="s">
        <v>91</v>
      </c>
      <c r="AB27" s="41"/>
      <c r="AC27" s="41"/>
      <c r="AD27" s="41"/>
      <c r="AE27" s="41"/>
      <c r="AF27" s="41"/>
      <c r="AG27" s="41"/>
      <c r="AH27" s="41" t="s">
        <v>92</v>
      </c>
      <c r="AI27" s="41"/>
      <c r="AJ27" s="41"/>
      <c r="AK27" s="41"/>
      <c r="AL27" s="41"/>
      <c r="AM27" s="41"/>
      <c r="AN27" s="41"/>
      <c r="AO27" s="41" t="s">
        <v>83</v>
      </c>
      <c r="AP27" s="41"/>
      <c r="AQ27" s="41"/>
      <c r="AR27" s="41"/>
      <c r="AS27" s="41"/>
      <c r="AT27" s="41"/>
      <c r="AU27" s="41"/>
      <c r="AV27" s="41"/>
      <c r="AW27" s="41"/>
      <c r="AX27" s="42"/>
      <c r="AY27" s="42"/>
      <c r="AZ27" s="42"/>
      <c r="BA27" s="42" t="s">
        <v>40</v>
      </c>
      <c r="BB27" s="42" t="s">
        <v>40</v>
      </c>
      <c r="BC27" s="42"/>
      <c r="BD27" s="42"/>
      <c r="BE27" s="43"/>
      <c r="BF27" s="44" t="s">
        <v>100</v>
      </c>
      <c r="BG27" s="44"/>
      <c r="BH27" s="44"/>
      <c r="BI27" s="45" t="n">
        <v>42979</v>
      </c>
      <c r="BJ27" s="45" t="n">
        <v>43069</v>
      </c>
      <c r="BK27" s="46" t="n">
        <v>3</v>
      </c>
    </row>
    <row r="28" customFormat="false" ht="113.25" hidden="false" customHeight="true" outlineLevel="0" collapsed="false">
      <c r="A28" s="38" t="str">
        <f aca="false">CONCATENATE(TEXT(BI28,"YYYY/MM"),CHAR(10),"～",TEXT(BJ28,"YYYY/MM"),CHAR(10),"&lt;",BK28,"ヶ月","&gt;")</f>
        <v>2017/09
～2018/02
&lt;6ヶ月&gt;</v>
      </c>
      <c r="B28" s="38"/>
      <c r="C28" s="38"/>
      <c r="D28" s="38"/>
      <c r="E28" s="39" t="s">
        <v>101</v>
      </c>
      <c r="F28" s="39"/>
      <c r="G28" s="39"/>
      <c r="H28" s="39"/>
      <c r="I28" s="39"/>
      <c r="J28" s="39"/>
      <c r="K28" s="39"/>
      <c r="L28" s="39"/>
      <c r="M28" s="39"/>
      <c r="N28" s="39"/>
      <c r="O28" s="39"/>
      <c r="P28" s="39"/>
      <c r="Q28" s="39"/>
      <c r="R28" s="39"/>
      <c r="S28" s="39"/>
      <c r="T28" s="39"/>
      <c r="U28" s="41" t="s">
        <v>80</v>
      </c>
      <c r="V28" s="41"/>
      <c r="W28" s="41"/>
      <c r="X28" s="41"/>
      <c r="Y28" s="41"/>
      <c r="Z28" s="41"/>
      <c r="AA28" s="41" t="s">
        <v>81</v>
      </c>
      <c r="AB28" s="41"/>
      <c r="AC28" s="41"/>
      <c r="AD28" s="41"/>
      <c r="AE28" s="41"/>
      <c r="AF28" s="41"/>
      <c r="AG28" s="41"/>
      <c r="AH28" s="41" t="s">
        <v>102</v>
      </c>
      <c r="AI28" s="41"/>
      <c r="AJ28" s="41"/>
      <c r="AK28" s="41"/>
      <c r="AL28" s="41"/>
      <c r="AM28" s="41"/>
      <c r="AN28" s="41"/>
      <c r="AO28" s="41" t="s">
        <v>93</v>
      </c>
      <c r="AP28" s="41"/>
      <c r="AQ28" s="41"/>
      <c r="AR28" s="41"/>
      <c r="AS28" s="41"/>
      <c r="AT28" s="41"/>
      <c r="AU28" s="41"/>
      <c r="AV28" s="41"/>
      <c r="AW28" s="41"/>
      <c r="AX28" s="42"/>
      <c r="AY28" s="42"/>
      <c r="AZ28" s="42"/>
      <c r="BA28" s="42" t="s">
        <v>40</v>
      </c>
      <c r="BB28" s="42" t="s">
        <v>40</v>
      </c>
      <c r="BC28" s="42"/>
      <c r="BD28" s="42"/>
      <c r="BE28" s="43"/>
      <c r="BF28" s="44" t="s">
        <v>103</v>
      </c>
      <c r="BG28" s="44"/>
      <c r="BH28" s="44"/>
      <c r="BI28" s="45" t="n">
        <v>42979</v>
      </c>
      <c r="BJ28" s="45" t="n">
        <v>43159</v>
      </c>
      <c r="BK28" s="46" t="n">
        <v>6</v>
      </c>
    </row>
    <row r="29" customFormat="false" ht="113.25" hidden="false" customHeight="true" outlineLevel="0" collapsed="false">
      <c r="A29" s="38" t="str">
        <f aca="false">CONCATENATE(TEXT(BI29,"YYYY/MM"),CHAR(10),"～",TEXT(BJ29,"YYYY/MM"),CHAR(10),"&lt;",BK29,"ヶ月","&gt;")</f>
        <v>2017/12
～2018/03
&lt;4ヶ月&gt;</v>
      </c>
      <c r="B29" s="38"/>
      <c r="C29" s="38"/>
      <c r="D29" s="38"/>
      <c r="E29" s="39" t="s">
        <v>104</v>
      </c>
      <c r="F29" s="39"/>
      <c r="G29" s="39"/>
      <c r="H29" s="39"/>
      <c r="I29" s="39"/>
      <c r="J29" s="39"/>
      <c r="K29" s="39"/>
      <c r="L29" s="39"/>
      <c r="M29" s="39"/>
      <c r="N29" s="39"/>
      <c r="O29" s="39"/>
      <c r="P29" s="39"/>
      <c r="Q29" s="39"/>
      <c r="R29" s="39"/>
      <c r="S29" s="39"/>
      <c r="T29" s="39"/>
      <c r="U29" s="41" t="s">
        <v>80</v>
      </c>
      <c r="V29" s="41"/>
      <c r="W29" s="41"/>
      <c r="X29" s="41"/>
      <c r="Y29" s="41"/>
      <c r="Z29" s="41"/>
      <c r="AA29" s="41" t="s">
        <v>81</v>
      </c>
      <c r="AB29" s="41"/>
      <c r="AC29" s="41"/>
      <c r="AD29" s="41"/>
      <c r="AE29" s="41"/>
      <c r="AF29" s="41"/>
      <c r="AG29" s="41"/>
      <c r="AH29" s="41" t="s">
        <v>105</v>
      </c>
      <c r="AI29" s="41"/>
      <c r="AJ29" s="41"/>
      <c r="AK29" s="41"/>
      <c r="AL29" s="41"/>
      <c r="AM29" s="41"/>
      <c r="AN29" s="41"/>
      <c r="AO29" s="41" t="s">
        <v>93</v>
      </c>
      <c r="AP29" s="41"/>
      <c r="AQ29" s="41"/>
      <c r="AR29" s="41"/>
      <c r="AS29" s="41"/>
      <c r="AT29" s="41"/>
      <c r="AU29" s="41"/>
      <c r="AV29" s="41"/>
      <c r="AW29" s="41"/>
      <c r="AX29" s="42"/>
      <c r="AY29" s="42"/>
      <c r="AZ29" s="42" t="s">
        <v>40</v>
      </c>
      <c r="BA29" s="42" t="s">
        <v>40</v>
      </c>
      <c r="BB29" s="42" t="s">
        <v>40</v>
      </c>
      <c r="BC29" s="42"/>
      <c r="BD29" s="42"/>
      <c r="BE29" s="43"/>
      <c r="BF29" s="44" t="s">
        <v>89</v>
      </c>
      <c r="BG29" s="44"/>
      <c r="BH29" s="44"/>
      <c r="BI29" s="45" t="n">
        <v>43070</v>
      </c>
      <c r="BJ29" s="45" t="n">
        <v>43190</v>
      </c>
      <c r="BK29" s="46" t="n">
        <v>4</v>
      </c>
    </row>
    <row r="30" customFormat="false" ht="113.25" hidden="false" customHeight="true" outlineLevel="0" collapsed="false">
      <c r="A30" s="38" t="str">
        <f aca="false">CONCATENATE(TEXT(BI30,"YYYY/MM"),CHAR(10),"～",TEXT(BJ30,"YYYY/MM"),CHAR(10),"&lt;",BK30,"ヶ月","&gt;")</f>
        <v>2018/04
～2018/05
&lt;2ヶ月&gt;</v>
      </c>
      <c r="B30" s="38"/>
      <c r="C30" s="38"/>
      <c r="D30" s="38"/>
      <c r="E30" s="39" t="s">
        <v>106</v>
      </c>
      <c r="F30" s="39"/>
      <c r="G30" s="39"/>
      <c r="H30" s="39"/>
      <c r="I30" s="39"/>
      <c r="J30" s="39"/>
      <c r="K30" s="39"/>
      <c r="L30" s="39"/>
      <c r="M30" s="39"/>
      <c r="N30" s="39"/>
      <c r="O30" s="39"/>
      <c r="P30" s="39"/>
      <c r="Q30" s="39"/>
      <c r="R30" s="39"/>
      <c r="S30" s="39"/>
      <c r="T30" s="39"/>
      <c r="U30" s="41" t="s">
        <v>80</v>
      </c>
      <c r="V30" s="41"/>
      <c r="W30" s="41"/>
      <c r="X30" s="41"/>
      <c r="Y30" s="41"/>
      <c r="Z30" s="41"/>
      <c r="AA30" s="41" t="s">
        <v>107</v>
      </c>
      <c r="AB30" s="41"/>
      <c r="AC30" s="41"/>
      <c r="AD30" s="41"/>
      <c r="AE30" s="41"/>
      <c r="AF30" s="41"/>
      <c r="AG30" s="41"/>
      <c r="AH30" s="41" t="s">
        <v>108</v>
      </c>
      <c r="AI30" s="41"/>
      <c r="AJ30" s="41"/>
      <c r="AK30" s="41"/>
      <c r="AL30" s="41"/>
      <c r="AM30" s="41"/>
      <c r="AN30" s="41"/>
      <c r="AO30" s="41" t="s">
        <v>88</v>
      </c>
      <c r="AP30" s="41"/>
      <c r="AQ30" s="41"/>
      <c r="AR30" s="41"/>
      <c r="AS30" s="41"/>
      <c r="AT30" s="41"/>
      <c r="AU30" s="41"/>
      <c r="AV30" s="41"/>
      <c r="AW30" s="41"/>
      <c r="AX30" s="42"/>
      <c r="AY30" s="42" t="s">
        <v>40</v>
      </c>
      <c r="AZ30" s="42"/>
      <c r="BA30" s="42"/>
      <c r="BB30" s="42"/>
      <c r="BC30" s="42"/>
      <c r="BD30" s="42"/>
      <c r="BE30" s="43"/>
      <c r="BF30" s="44" t="s">
        <v>56</v>
      </c>
      <c r="BG30" s="44"/>
      <c r="BH30" s="44"/>
      <c r="BI30" s="45" t="n">
        <v>43191</v>
      </c>
      <c r="BJ30" s="45" t="n">
        <v>43251</v>
      </c>
      <c r="BK30" s="46" t="n">
        <v>2</v>
      </c>
    </row>
    <row r="31" customFormat="false" ht="124.5" hidden="false" customHeight="true" outlineLevel="0" collapsed="false">
      <c r="A31" s="38" t="str">
        <f aca="false">CONCATENATE(TEXT(BI31,"YYYY/MM"),CHAR(10),"～",TEXT(BJ31,"YYYY/MM"),CHAR(10),"&lt;",BK31,"ヶ月","&gt;")</f>
        <v>2018/06
～2023/06
&lt;61ヶ月&gt;</v>
      </c>
      <c r="B31" s="38"/>
      <c r="C31" s="38"/>
      <c r="D31" s="38"/>
      <c r="E31" s="39" t="s">
        <v>109</v>
      </c>
      <c r="F31" s="39"/>
      <c r="G31" s="39"/>
      <c r="H31" s="39"/>
      <c r="I31" s="39"/>
      <c r="J31" s="39"/>
      <c r="K31" s="39"/>
      <c r="L31" s="39"/>
      <c r="M31" s="39"/>
      <c r="N31" s="39"/>
      <c r="O31" s="39"/>
      <c r="P31" s="39"/>
      <c r="Q31" s="39"/>
      <c r="R31" s="39"/>
      <c r="S31" s="39"/>
      <c r="T31" s="39"/>
      <c r="U31" s="41" t="s">
        <v>80</v>
      </c>
      <c r="V31" s="41"/>
      <c r="W31" s="41"/>
      <c r="X31" s="41"/>
      <c r="Y31" s="41"/>
      <c r="Z31" s="41"/>
      <c r="AA31" s="41" t="s">
        <v>110</v>
      </c>
      <c r="AB31" s="41"/>
      <c r="AC31" s="41"/>
      <c r="AD31" s="41"/>
      <c r="AE31" s="41"/>
      <c r="AF31" s="41"/>
      <c r="AG31" s="41"/>
      <c r="AH31" s="41" t="s">
        <v>111</v>
      </c>
      <c r="AI31" s="41"/>
      <c r="AJ31" s="41"/>
      <c r="AK31" s="41"/>
      <c r="AL31" s="41"/>
      <c r="AM31" s="41"/>
      <c r="AN31" s="41"/>
      <c r="AO31" s="41" t="s">
        <v>112</v>
      </c>
      <c r="AP31" s="41"/>
      <c r="AQ31" s="41"/>
      <c r="AR31" s="41"/>
      <c r="AS31" s="41"/>
      <c r="AT31" s="41"/>
      <c r="AU31" s="41"/>
      <c r="AV31" s="41"/>
      <c r="AW31" s="41"/>
      <c r="AX31" s="42" t="s">
        <v>40</v>
      </c>
      <c r="AY31" s="42"/>
      <c r="AZ31" s="42" t="s">
        <v>40</v>
      </c>
      <c r="BA31" s="42" t="s">
        <v>40</v>
      </c>
      <c r="BB31" s="42" t="s">
        <v>40</v>
      </c>
      <c r="BC31" s="42" t="s">
        <v>40</v>
      </c>
      <c r="BD31" s="42" t="s">
        <v>40</v>
      </c>
      <c r="BE31" s="43"/>
      <c r="BF31" s="44" t="s">
        <v>56</v>
      </c>
      <c r="BG31" s="44"/>
      <c r="BH31" s="44"/>
      <c r="BI31" s="45" t="n">
        <v>43252</v>
      </c>
      <c r="BJ31" s="45" t="n">
        <v>45096</v>
      </c>
      <c r="BK31" s="46" t="n">
        <v>61</v>
      </c>
    </row>
    <row r="32" customFormat="false" ht="124.5" hidden="false" customHeight="true" outlineLevel="0" collapsed="false">
      <c r="A32" s="38" t="str">
        <f aca="false">CONCATENATE(TEXT(BI32,"YYYY/MM"),CHAR(10),"～",TEXT(BJ32,"YYYY/MM"),CHAR(10),"&lt;",BK32,"ヶ月","&gt;")</f>
        <v>2024/05
～2024/12
&lt;8ヶ月&gt;</v>
      </c>
      <c r="B32" s="38"/>
      <c r="C32" s="38"/>
      <c r="D32" s="38"/>
      <c r="E32" s="39" t="s">
        <v>113</v>
      </c>
      <c r="F32" s="39"/>
      <c r="G32" s="39"/>
      <c r="H32" s="39"/>
      <c r="I32" s="39"/>
      <c r="J32" s="39"/>
      <c r="K32" s="39"/>
      <c r="L32" s="39"/>
      <c r="M32" s="39"/>
      <c r="N32" s="39"/>
      <c r="O32" s="39"/>
      <c r="P32" s="39"/>
      <c r="Q32" s="39"/>
      <c r="R32" s="39"/>
      <c r="S32" s="39"/>
      <c r="T32" s="39"/>
      <c r="U32" s="41" t="s">
        <v>80</v>
      </c>
      <c r="V32" s="41"/>
      <c r="W32" s="41"/>
      <c r="X32" s="41"/>
      <c r="Y32" s="41"/>
      <c r="Z32" s="41"/>
      <c r="AA32" s="41" t="s">
        <v>114</v>
      </c>
      <c r="AB32" s="41"/>
      <c r="AC32" s="41"/>
      <c r="AD32" s="41"/>
      <c r="AE32" s="41"/>
      <c r="AF32" s="41"/>
      <c r="AG32" s="41"/>
      <c r="AH32" s="41" t="s">
        <v>115</v>
      </c>
      <c r="AI32" s="41"/>
      <c r="AJ32" s="41"/>
      <c r="AK32" s="41"/>
      <c r="AL32" s="41"/>
      <c r="AM32" s="41"/>
      <c r="AN32" s="41"/>
      <c r="AO32" s="41" t="s">
        <v>116</v>
      </c>
      <c r="AP32" s="41"/>
      <c r="AQ32" s="41"/>
      <c r="AR32" s="41"/>
      <c r="AS32" s="41"/>
      <c r="AT32" s="41"/>
      <c r="AU32" s="41"/>
      <c r="AV32" s="41"/>
      <c r="AW32" s="41"/>
      <c r="AX32" s="42"/>
      <c r="AY32" s="42"/>
      <c r="AZ32" s="42"/>
      <c r="BA32" s="42"/>
      <c r="BB32" s="42" t="s">
        <v>40</v>
      </c>
      <c r="BC32" s="42"/>
      <c r="BD32" s="42" t="s">
        <v>40</v>
      </c>
      <c r="BE32" s="43"/>
      <c r="BF32" s="44" t="s">
        <v>117</v>
      </c>
      <c r="BG32" s="44"/>
      <c r="BH32" s="44"/>
      <c r="BI32" s="45" t="n">
        <v>45413</v>
      </c>
      <c r="BJ32" s="45" t="n">
        <v>45657</v>
      </c>
      <c r="BK32" s="46" t="n">
        <v>8</v>
      </c>
    </row>
    <row r="33" customFormat="false" ht="124.5" hidden="false" customHeight="true" outlineLevel="0" collapsed="false">
      <c r="A33" s="38" t="str">
        <f aca="false">CONCATENATE(TEXT(BI33,"YYYY/MM"),CHAR(10),"～",TEXT(BJ33,"YYYY/MM"),CHAR(10),"&lt;",BK33,"ヶ月","&gt;")</f>
        <v>2025/01
～2025/09
&lt;9ヶ月&gt;</v>
      </c>
      <c r="B33" s="38"/>
      <c r="C33" s="38"/>
      <c r="D33" s="38"/>
      <c r="E33" s="39" t="s">
        <v>118</v>
      </c>
      <c r="F33" s="39"/>
      <c r="G33" s="39"/>
      <c r="H33" s="39"/>
      <c r="I33" s="39"/>
      <c r="J33" s="39"/>
      <c r="K33" s="39"/>
      <c r="L33" s="39"/>
      <c r="M33" s="39"/>
      <c r="N33" s="39"/>
      <c r="O33" s="39"/>
      <c r="P33" s="39"/>
      <c r="Q33" s="39"/>
      <c r="R33" s="39"/>
      <c r="S33" s="39"/>
      <c r="T33" s="39"/>
      <c r="U33" s="41" t="s">
        <v>80</v>
      </c>
      <c r="V33" s="41"/>
      <c r="W33" s="41"/>
      <c r="X33" s="41"/>
      <c r="Y33" s="41"/>
      <c r="Z33" s="41"/>
      <c r="AA33" s="41" t="s">
        <v>114</v>
      </c>
      <c r="AB33" s="41"/>
      <c r="AC33" s="41"/>
      <c r="AD33" s="41"/>
      <c r="AE33" s="41"/>
      <c r="AF33" s="41"/>
      <c r="AG33" s="41"/>
      <c r="AH33" s="41" t="s">
        <v>119</v>
      </c>
      <c r="AI33" s="41"/>
      <c r="AJ33" s="41"/>
      <c r="AK33" s="41"/>
      <c r="AL33" s="41"/>
      <c r="AM33" s="41"/>
      <c r="AN33" s="41"/>
      <c r="AO33" s="41" t="s">
        <v>120</v>
      </c>
      <c r="AP33" s="41"/>
      <c r="AQ33" s="41"/>
      <c r="AR33" s="41"/>
      <c r="AS33" s="41"/>
      <c r="AT33" s="41"/>
      <c r="AU33" s="41"/>
      <c r="AV33" s="41"/>
      <c r="AW33" s="41"/>
      <c r="AX33" s="42"/>
      <c r="AY33" s="42"/>
      <c r="AZ33" s="42"/>
      <c r="BA33" s="42"/>
      <c r="BB33" s="42" t="s">
        <v>40</v>
      </c>
      <c r="BC33" s="42" t="s">
        <v>40</v>
      </c>
      <c r="BD33" s="42" t="s">
        <v>40</v>
      </c>
      <c r="BE33" s="43"/>
      <c r="BF33" s="44" t="s">
        <v>117</v>
      </c>
      <c r="BG33" s="44"/>
      <c r="BH33" s="44"/>
      <c r="BI33" s="45" t="n">
        <v>45658</v>
      </c>
      <c r="BJ33" s="45" t="n">
        <v>45930</v>
      </c>
      <c r="BK33" s="46" t="n">
        <v>9</v>
      </c>
    </row>
    <row r="34" customFormat="false" ht="124.5" hidden="false" customHeight="true" outlineLevel="0" collapsed="false">
      <c r="A34" s="38" t="str">
        <f aca="false">CONCATENATE(TEXT(BI34,"YYYY/MM"),CHAR(10),"～",TEXT(BJ34,"YYYY/MM"),CHAR(10),"&lt;",BK34,"ヶ月","&gt;")</f>
        <v>2026/02
～2026/02
&lt;1ヶ月&gt;</v>
      </c>
      <c r="B34" s="38"/>
      <c r="C34" s="38"/>
      <c r="D34" s="38"/>
      <c r="E34" s="39" t="s">
        <v>121</v>
      </c>
      <c r="F34" s="39"/>
      <c r="G34" s="39"/>
      <c r="H34" s="39"/>
      <c r="I34" s="39"/>
      <c r="J34" s="39"/>
      <c r="K34" s="39"/>
      <c r="L34" s="39"/>
      <c r="M34" s="39"/>
      <c r="N34" s="39"/>
      <c r="O34" s="39"/>
      <c r="P34" s="39"/>
      <c r="Q34" s="39"/>
      <c r="R34" s="39"/>
      <c r="S34" s="39"/>
      <c r="T34" s="39"/>
      <c r="U34" s="41" t="s">
        <v>80</v>
      </c>
      <c r="V34" s="41"/>
      <c r="W34" s="41"/>
      <c r="X34" s="41"/>
      <c r="Y34" s="41"/>
      <c r="Z34" s="41"/>
      <c r="AA34" s="41" t="s">
        <v>114</v>
      </c>
      <c r="AB34" s="41"/>
      <c r="AC34" s="41"/>
      <c r="AD34" s="41"/>
      <c r="AE34" s="41"/>
      <c r="AF34" s="41"/>
      <c r="AG34" s="41"/>
      <c r="AH34" s="41" t="s">
        <v>122</v>
      </c>
      <c r="AI34" s="41"/>
      <c r="AJ34" s="41"/>
      <c r="AK34" s="41"/>
      <c r="AL34" s="41"/>
      <c r="AM34" s="41"/>
      <c r="AN34" s="41"/>
      <c r="AO34" s="41" t="s">
        <v>120</v>
      </c>
      <c r="AP34" s="41"/>
      <c r="AQ34" s="41"/>
      <c r="AR34" s="41"/>
      <c r="AS34" s="41"/>
      <c r="AT34" s="41"/>
      <c r="AU34" s="41"/>
      <c r="AV34" s="41"/>
      <c r="AW34" s="41"/>
      <c r="AX34" s="42"/>
      <c r="AY34" s="42"/>
      <c r="AZ34" s="42"/>
      <c r="BA34" s="42"/>
      <c r="BB34" s="42" t="s">
        <v>40</v>
      </c>
      <c r="BC34" s="42" t="s">
        <v>40</v>
      </c>
      <c r="BD34" s="42"/>
      <c r="BE34" s="43"/>
      <c r="BF34" s="44" t="s">
        <v>117</v>
      </c>
      <c r="BG34" s="44"/>
      <c r="BH34" s="44"/>
      <c r="BI34" s="45" t="n">
        <v>46054</v>
      </c>
      <c r="BJ34" s="45" t="n">
        <v>46081</v>
      </c>
      <c r="BK34" s="46" t="n">
        <v>1</v>
      </c>
    </row>
    <row r="35" customFormat="false" ht="95.25" hidden="false" customHeight="true" outlineLevel="0" collapsed="false">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5"/>
      <c r="BJ35" s="45"/>
      <c r="BK35" s="46" t="str">
        <f aca="false">IF(BJ35="","",DATEDIF(BI35,BJ35,"M")+DATEDIF(BI35,BJ35,"MD")/30+1)</f>
        <v/>
      </c>
    </row>
    <row r="36" customFormat="false" ht="12.95" hidden="false" customHeight="false" outlineLevel="0" collapsed="false">
      <c r="A36" s="50"/>
      <c r="B36" s="50"/>
      <c r="C36" s="50"/>
      <c r="D36" s="50"/>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37"/>
      <c r="AP36" s="37"/>
      <c r="AQ36" s="37"/>
      <c r="AR36" s="37"/>
      <c r="AS36" s="37"/>
      <c r="AT36" s="37"/>
      <c r="AU36" s="37"/>
      <c r="AV36" s="37"/>
      <c r="AW36" s="37"/>
      <c r="AX36" s="37"/>
      <c r="AY36" s="37"/>
      <c r="AZ36" s="37"/>
      <c r="BA36" s="37"/>
      <c r="BB36" s="37"/>
      <c r="BC36" s="37"/>
      <c r="BD36" s="37"/>
      <c r="BE36" s="37"/>
      <c r="BF36" s="52"/>
      <c r="BG36" s="52"/>
      <c r="BH36" s="52"/>
      <c r="BI36" s="45"/>
      <c r="BJ36" s="45"/>
      <c r="BK36" s="46" t="str">
        <f aca="false">IF(BJ36="","",DATEDIF(BI36,BJ36,"M")+DATEDIF(BI36,BJ36,"MD")/30+1)</f>
        <v/>
      </c>
    </row>
    <row r="37" customFormat="false" ht="12.95" hidden="false" customHeight="false" outlineLevel="0" collapsed="false">
      <c r="A37" s="50"/>
      <c r="B37" s="50"/>
      <c r="C37" s="50"/>
      <c r="D37" s="50"/>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37"/>
      <c r="AP37" s="37"/>
      <c r="AQ37" s="37"/>
      <c r="AR37" s="37"/>
      <c r="AS37" s="37"/>
      <c r="AT37" s="37"/>
      <c r="AU37" s="37"/>
      <c r="AV37" s="37"/>
      <c r="AW37" s="37"/>
      <c r="AX37" s="37"/>
      <c r="AY37" s="37"/>
      <c r="AZ37" s="37"/>
      <c r="BA37" s="37"/>
      <c r="BB37" s="37"/>
      <c r="BC37" s="37"/>
      <c r="BD37" s="37"/>
      <c r="BE37" s="37"/>
      <c r="BF37" s="52"/>
      <c r="BG37" s="52"/>
      <c r="BH37" s="52"/>
      <c r="BI37" s="45"/>
      <c r="BJ37" s="45"/>
      <c r="BK37" s="46" t="str">
        <f aca="false">IF(BJ37="","",DATEDIF(BI37,BJ37,"M")+DATEDIF(BI37,BJ37,"MD")/30+1)</f>
        <v/>
      </c>
    </row>
    <row r="38" customFormat="false" ht="16.5" hidden="false" customHeight="true" outlineLevel="0" collapsed="false">
      <c r="A38" s="50"/>
      <c r="B38" s="50"/>
      <c r="C38" s="50"/>
      <c r="D38" s="50"/>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37"/>
      <c r="AP38" s="37"/>
      <c r="AQ38" s="37"/>
      <c r="AR38" s="37"/>
      <c r="AS38" s="37"/>
      <c r="AT38" s="37"/>
      <c r="AU38" s="37"/>
      <c r="AV38" s="37"/>
      <c r="AW38" s="37"/>
      <c r="AX38" s="37"/>
      <c r="AY38" s="37"/>
      <c r="AZ38" s="37"/>
      <c r="BA38" s="37"/>
      <c r="BB38" s="37"/>
      <c r="BC38" s="37"/>
      <c r="BD38" s="37"/>
      <c r="BE38" s="37"/>
      <c r="BF38" s="52"/>
      <c r="BG38" s="52"/>
      <c r="BH38" s="52"/>
    </row>
    <row r="39" customFormat="false" ht="16.5" hidden="false" customHeight="true" outlineLevel="0" collapsed="false">
      <c r="A39" s="50"/>
      <c r="B39" s="50"/>
      <c r="C39" s="50"/>
      <c r="D39" s="50"/>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37"/>
      <c r="AP39" s="37"/>
      <c r="AQ39" s="37"/>
      <c r="AR39" s="37"/>
      <c r="AS39" s="37"/>
      <c r="AT39" s="37"/>
      <c r="AU39" s="37"/>
      <c r="AV39" s="37"/>
      <c r="AW39" s="37"/>
      <c r="AX39" s="37"/>
      <c r="AY39" s="37"/>
      <c r="AZ39" s="37"/>
      <c r="BA39" s="37"/>
      <c r="BB39" s="37"/>
      <c r="BC39" s="37"/>
      <c r="BD39" s="37"/>
      <c r="BE39" s="37"/>
      <c r="BF39" s="52"/>
      <c r="BG39" s="52"/>
      <c r="BH39" s="52"/>
    </row>
    <row r="40" customFormat="false" ht="16.5" hidden="false" customHeight="true" outlineLevel="0" collapsed="false">
      <c r="A40" s="50"/>
      <c r="B40" s="50"/>
      <c r="C40" s="50"/>
      <c r="D40" s="50"/>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37"/>
      <c r="AP40" s="37"/>
      <c r="AQ40" s="37"/>
      <c r="AR40" s="37"/>
      <c r="AS40" s="37"/>
      <c r="AT40" s="37"/>
      <c r="AU40" s="37"/>
      <c r="AV40" s="37"/>
      <c r="AW40" s="37"/>
      <c r="AX40" s="37"/>
      <c r="AY40" s="37"/>
      <c r="AZ40" s="37"/>
      <c r="BA40" s="37"/>
      <c r="BB40" s="37"/>
      <c r="BC40" s="37"/>
      <c r="BD40" s="37"/>
      <c r="BE40" s="37"/>
      <c r="BF40" s="52"/>
      <c r="BG40" s="52"/>
      <c r="BH40" s="52"/>
    </row>
    <row r="41" customFormat="false" ht="16.5" hidden="false" customHeight="true" outlineLevel="0" collapsed="false">
      <c r="A41" s="50"/>
      <c r="B41" s="50"/>
      <c r="C41" s="50"/>
      <c r="D41" s="50"/>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37"/>
      <c r="AP41" s="37"/>
      <c r="AQ41" s="37"/>
      <c r="AR41" s="37"/>
      <c r="AS41" s="37"/>
      <c r="AT41" s="37"/>
      <c r="AU41" s="37"/>
      <c r="AV41" s="37"/>
      <c r="AW41" s="37"/>
      <c r="AX41" s="37"/>
      <c r="AY41" s="37"/>
      <c r="AZ41" s="37"/>
      <c r="BA41" s="37"/>
      <c r="BB41" s="37"/>
      <c r="BC41" s="37"/>
      <c r="BD41" s="37"/>
      <c r="BE41" s="37"/>
      <c r="BF41" s="52"/>
      <c r="BG41" s="52"/>
      <c r="BH41" s="52"/>
    </row>
    <row r="42" customFormat="false" ht="16.5" hidden="false" customHeight="true" outlineLevel="0" collapsed="false">
      <c r="A42" s="50"/>
      <c r="B42" s="50"/>
      <c r="C42" s="50"/>
      <c r="D42" s="50"/>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37"/>
      <c r="AP42" s="37"/>
      <c r="AQ42" s="37"/>
      <c r="AR42" s="37"/>
      <c r="AS42" s="37"/>
      <c r="AT42" s="37"/>
      <c r="AU42" s="37"/>
      <c r="AV42" s="37"/>
      <c r="AW42" s="37"/>
      <c r="AX42" s="37"/>
      <c r="AY42" s="37"/>
      <c r="AZ42" s="37"/>
      <c r="BA42" s="37"/>
      <c r="BB42" s="37"/>
      <c r="BC42" s="37"/>
      <c r="BD42" s="37"/>
      <c r="BE42" s="37"/>
      <c r="BF42" s="52"/>
      <c r="BG42" s="52"/>
      <c r="BH42" s="52"/>
    </row>
    <row r="43" customFormat="false" ht="16.5" hidden="false" customHeight="true" outlineLevel="0" collapsed="false">
      <c r="A43" s="50"/>
      <c r="B43" s="50"/>
      <c r="C43" s="50"/>
      <c r="D43" s="50"/>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37"/>
      <c r="AP43" s="37"/>
      <c r="AQ43" s="37"/>
      <c r="AR43" s="37"/>
      <c r="AS43" s="37"/>
      <c r="AT43" s="37"/>
      <c r="AU43" s="37"/>
      <c r="AV43" s="37"/>
      <c r="AW43" s="37"/>
      <c r="AX43" s="37"/>
      <c r="AY43" s="37"/>
      <c r="AZ43" s="37"/>
      <c r="BA43" s="37"/>
      <c r="BB43" s="37"/>
      <c r="BC43" s="37"/>
      <c r="BD43" s="37"/>
      <c r="BE43" s="37"/>
      <c r="BF43" s="52"/>
      <c r="BG43" s="52"/>
      <c r="BH43" s="52"/>
    </row>
    <row r="44" customFormat="false" ht="16.5" hidden="false" customHeight="true" outlineLevel="0" collapsed="false">
      <c r="A44" s="50"/>
      <c r="B44" s="50"/>
      <c r="C44" s="50"/>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37"/>
      <c r="AP44" s="37"/>
      <c r="AQ44" s="37"/>
      <c r="AR44" s="37"/>
      <c r="AS44" s="37"/>
      <c r="AT44" s="37"/>
      <c r="AU44" s="37"/>
      <c r="AV44" s="37"/>
      <c r="AW44" s="37"/>
      <c r="AX44" s="37"/>
      <c r="AY44" s="37"/>
      <c r="AZ44" s="37"/>
      <c r="BA44" s="37"/>
      <c r="BB44" s="37"/>
      <c r="BC44" s="37"/>
      <c r="BD44" s="37"/>
      <c r="BE44" s="37"/>
      <c r="BF44" s="52"/>
      <c r="BG44" s="52"/>
      <c r="BH44" s="52"/>
    </row>
    <row r="45" customFormat="false" ht="16.5" hidden="false" customHeight="true" outlineLevel="0" collapsed="false">
      <c r="A45" s="50"/>
      <c r="B45" s="50"/>
      <c r="C45" s="50"/>
      <c r="D45" s="50"/>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37"/>
      <c r="AP45" s="37"/>
      <c r="AQ45" s="37"/>
      <c r="AR45" s="37"/>
      <c r="AS45" s="37"/>
      <c r="AT45" s="37"/>
      <c r="AU45" s="37"/>
      <c r="AV45" s="37"/>
      <c r="AW45" s="37"/>
      <c r="AX45" s="37"/>
      <c r="AY45" s="37"/>
      <c r="AZ45" s="37"/>
      <c r="BA45" s="37"/>
      <c r="BB45" s="37"/>
      <c r="BC45" s="37"/>
      <c r="BD45" s="37"/>
      <c r="BE45" s="37"/>
      <c r="BF45" s="52"/>
      <c r="BG45" s="52"/>
      <c r="BH45" s="52"/>
    </row>
    <row r="46" customFormat="false" ht="16.5" hidden="false" customHeight="true" outlineLevel="0" collapsed="false">
      <c r="A46" s="50"/>
      <c r="B46" s="50"/>
      <c r="C46" s="50"/>
      <c r="D46" s="50"/>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37"/>
      <c r="AP46" s="37"/>
      <c r="AQ46" s="37"/>
      <c r="AR46" s="37"/>
      <c r="AS46" s="37"/>
      <c r="AT46" s="37"/>
      <c r="AU46" s="37"/>
      <c r="AV46" s="37"/>
      <c r="AW46" s="37"/>
      <c r="AX46" s="37"/>
      <c r="AY46" s="37"/>
      <c r="AZ46" s="37"/>
      <c r="BA46" s="37"/>
      <c r="BB46" s="37"/>
      <c r="BC46" s="37"/>
      <c r="BD46" s="37"/>
      <c r="BE46" s="37"/>
      <c r="BF46" s="52"/>
      <c r="BG46" s="52"/>
      <c r="BH46" s="52"/>
    </row>
    <row r="47" customFormat="false" ht="16.5" hidden="false" customHeight="true" outlineLevel="0" collapsed="false">
      <c r="A47" s="50"/>
      <c r="B47" s="50"/>
      <c r="C47" s="50"/>
      <c r="D47" s="50"/>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37"/>
      <c r="AP47" s="37"/>
      <c r="AQ47" s="37"/>
      <c r="AR47" s="37"/>
      <c r="AS47" s="37"/>
      <c r="AT47" s="37"/>
      <c r="AU47" s="37"/>
      <c r="AV47" s="37"/>
      <c r="AW47" s="37"/>
      <c r="AX47" s="37"/>
      <c r="AY47" s="37"/>
      <c r="AZ47" s="37"/>
      <c r="BA47" s="37"/>
      <c r="BB47" s="37"/>
      <c r="BC47" s="37"/>
      <c r="BD47" s="37"/>
      <c r="BE47" s="37"/>
      <c r="BF47" s="52"/>
      <c r="BG47" s="52"/>
      <c r="BH47" s="52"/>
    </row>
    <row r="48" customFormat="false" ht="16.5" hidden="false" customHeight="true" outlineLevel="0" collapsed="false">
      <c r="A48" s="50"/>
      <c r="B48" s="50"/>
      <c r="C48" s="50"/>
      <c r="D48" s="50"/>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37"/>
      <c r="AP48" s="37"/>
      <c r="AQ48" s="37"/>
      <c r="AR48" s="37"/>
      <c r="AS48" s="37"/>
      <c r="AT48" s="37"/>
      <c r="AU48" s="37"/>
      <c r="AV48" s="37"/>
      <c r="AW48" s="37"/>
      <c r="AX48" s="37"/>
      <c r="AY48" s="37"/>
      <c r="AZ48" s="37"/>
      <c r="BA48" s="37"/>
      <c r="BB48" s="37"/>
      <c r="BC48" s="37"/>
      <c r="BD48" s="37"/>
      <c r="BE48" s="37"/>
      <c r="BF48" s="52"/>
      <c r="BG48" s="52"/>
      <c r="BH48" s="52"/>
    </row>
    <row r="49" customFormat="false" ht="16.5" hidden="false" customHeight="true" outlineLevel="0" collapsed="false">
      <c r="A49" s="50"/>
      <c r="B49" s="50"/>
      <c r="C49" s="50"/>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37"/>
      <c r="AP49" s="37"/>
      <c r="AQ49" s="37"/>
      <c r="AR49" s="37"/>
      <c r="AS49" s="37"/>
      <c r="AT49" s="37"/>
      <c r="AU49" s="37"/>
      <c r="AV49" s="37"/>
      <c r="AW49" s="37"/>
      <c r="AX49" s="37"/>
      <c r="AY49" s="37"/>
      <c r="AZ49" s="37"/>
      <c r="BA49" s="37"/>
      <c r="BB49" s="37"/>
      <c r="BC49" s="37"/>
      <c r="BD49" s="37"/>
      <c r="BE49" s="37"/>
      <c r="BF49" s="52"/>
      <c r="BG49" s="52"/>
      <c r="BH49" s="52"/>
    </row>
    <row r="50" customFormat="false" ht="16.5" hidden="false" customHeight="true" outlineLevel="0" collapsed="false">
      <c r="A50" s="50"/>
      <c r="B50" s="50"/>
      <c r="C50" s="50"/>
      <c r="D50" s="50"/>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37"/>
      <c r="AP50" s="37"/>
      <c r="AQ50" s="37"/>
      <c r="AR50" s="37"/>
      <c r="AS50" s="37"/>
      <c r="AT50" s="37"/>
      <c r="AU50" s="37"/>
      <c r="AV50" s="37"/>
      <c r="AW50" s="37"/>
      <c r="AX50" s="37"/>
      <c r="AY50" s="37"/>
      <c r="AZ50" s="37"/>
      <c r="BA50" s="37"/>
      <c r="BB50" s="37"/>
      <c r="BC50" s="37"/>
      <c r="BD50" s="37"/>
      <c r="BE50" s="37"/>
      <c r="BF50" s="52"/>
      <c r="BG50" s="52"/>
      <c r="BH50" s="52"/>
    </row>
    <row r="51" customFormat="false" ht="16.5" hidden="false" customHeight="true" outlineLevel="0" collapsed="false">
      <c r="BB51" s="53"/>
    </row>
    <row r="52" customFormat="false" ht="16.5" hidden="false" customHeight="true" outlineLevel="0" collapsed="false"/>
    <row r="53" customFormat="false" ht="16.5" hidden="false" customHeight="true" outlineLevel="0" collapsed="false"/>
  </sheetData>
  <mergeCells count="184">
    <mergeCell ref="A1:BH1"/>
    <mergeCell ref="BA2:BH2"/>
    <mergeCell ref="A3:F4"/>
    <mergeCell ref="G3:AG4"/>
    <mergeCell ref="AH3:AK3"/>
    <mergeCell ref="AL3:BB3"/>
    <mergeCell ref="BC3:BH3"/>
    <mergeCell ref="AH4:AK4"/>
    <mergeCell ref="AL4:BB4"/>
    <mergeCell ref="BC4:BH4"/>
    <mergeCell ref="A5:F5"/>
    <mergeCell ref="G5:AG5"/>
    <mergeCell ref="AH5:AM5"/>
    <mergeCell ref="AN5:BH5"/>
    <mergeCell ref="A6:F6"/>
    <mergeCell ref="G6:BH6"/>
    <mergeCell ref="A7:F8"/>
    <mergeCell ref="G7:BH8"/>
    <mergeCell ref="A10:D13"/>
    <mergeCell ref="E10:T13"/>
    <mergeCell ref="U10:AW11"/>
    <mergeCell ref="AX10:BE10"/>
    <mergeCell ref="BF10:BH13"/>
    <mergeCell ref="AX11:AX13"/>
    <mergeCell ref="AY11:AY13"/>
    <mergeCell ref="AZ11:AZ13"/>
    <mergeCell ref="BA11:BA13"/>
    <mergeCell ref="BB11:BB13"/>
    <mergeCell ref="BC11:BC13"/>
    <mergeCell ref="BD11:BD13"/>
    <mergeCell ref="BE11:BE13"/>
    <mergeCell ref="U12:Z13"/>
    <mergeCell ref="AA12:AG13"/>
    <mergeCell ref="AH12:AN13"/>
    <mergeCell ref="AO12:AW13"/>
    <mergeCell ref="A14:D14"/>
    <mergeCell ref="E14:T14"/>
    <mergeCell ref="U14:Z14"/>
    <mergeCell ref="AA14:AG14"/>
    <mergeCell ref="AH14:AN14"/>
    <mergeCell ref="AO14:AW14"/>
    <mergeCell ref="BF14:BH14"/>
    <mergeCell ref="A15:D15"/>
    <mergeCell ref="E15:T15"/>
    <mergeCell ref="U15:Z15"/>
    <mergeCell ref="AA15:AG15"/>
    <mergeCell ref="AH15:AN15"/>
    <mergeCell ref="AO15:AW15"/>
    <mergeCell ref="BF15:BH15"/>
    <mergeCell ref="A16:D16"/>
    <mergeCell ref="E16:T16"/>
    <mergeCell ref="U16:Z16"/>
    <mergeCell ref="AA16:AG16"/>
    <mergeCell ref="AH16:AN16"/>
    <mergeCell ref="AO16:AW16"/>
    <mergeCell ref="BF16:BH16"/>
    <mergeCell ref="A17:D17"/>
    <mergeCell ref="E17:T17"/>
    <mergeCell ref="U17:Z17"/>
    <mergeCell ref="AA17:AG17"/>
    <mergeCell ref="AH17:AN17"/>
    <mergeCell ref="AO17:AW17"/>
    <mergeCell ref="BF17:BH17"/>
    <mergeCell ref="BM17:BR17"/>
    <mergeCell ref="A18:D18"/>
    <mergeCell ref="E18:T18"/>
    <mergeCell ref="U18:Z18"/>
    <mergeCell ref="AA18:AG18"/>
    <mergeCell ref="AH18:AN18"/>
    <mergeCell ref="AO18:AW18"/>
    <mergeCell ref="BF18:BH18"/>
    <mergeCell ref="A19:D19"/>
    <mergeCell ref="E19:T19"/>
    <mergeCell ref="U19:Z19"/>
    <mergeCell ref="AA19:AG19"/>
    <mergeCell ref="AH19:AN19"/>
    <mergeCell ref="AO19:AW19"/>
    <mergeCell ref="BF19:BH19"/>
    <mergeCell ref="A20:D20"/>
    <mergeCell ref="E20:T20"/>
    <mergeCell ref="U20:Z20"/>
    <mergeCell ref="AA20:AG20"/>
    <mergeCell ref="AH20:AN20"/>
    <mergeCell ref="AO20:AW20"/>
    <mergeCell ref="BF20:BH20"/>
    <mergeCell ref="A21:D21"/>
    <mergeCell ref="E21:T21"/>
    <mergeCell ref="U21:Z21"/>
    <mergeCell ref="AA21:AG21"/>
    <mergeCell ref="AH21:AN21"/>
    <mergeCell ref="AO21:AW21"/>
    <mergeCell ref="BF21:BH21"/>
    <mergeCell ref="A22:D22"/>
    <mergeCell ref="E22:T22"/>
    <mergeCell ref="U22:Z22"/>
    <mergeCell ref="AA22:AG22"/>
    <mergeCell ref="AH22:AN22"/>
    <mergeCell ref="AO22:AW22"/>
    <mergeCell ref="BF22:BH22"/>
    <mergeCell ref="A23:D23"/>
    <mergeCell ref="E23:T23"/>
    <mergeCell ref="U23:Z23"/>
    <mergeCell ref="AA23:AG23"/>
    <mergeCell ref="AH23:AN23"/>
    <mergeCell ref="AO23:AW23"/>
    <mergeCell ref="BF23:BH23"/>
    <mergeCell ref="A24:D24"/>
    <mergeCell ref="E24:T24"/>
    <mergeCell ref="U24:Z24"/>
    <mergeCell ref="AA24:AG24"/>
    <mergeCell ref="AH24:AN24"/>
    <mergeCell ref="AO24:AW24"/>
    <mergeCell ref="BF24:BH24"/>
    <mergeCell ref="A25:D25"/>
    <mergeCell ref="E25:T25"/>
    <mergeCell ref="U25:Z25"/>
    <mergeCell ref="AA25:AG25"/>
    <mergeCell ref="AH25:AN25"/>
    <mergeCell ref="AO25:AW25"/>
    <mergeCell ref="BF25:BH25"/>
    <mergeCell ref="A26:D26"/>
    <mergeCell ref="E26:T26"/>
    <mergeCell ref="U26:Z26"/>
    <mergeCell ref="AA26:AG26"/>
    <mergeCell ref="AH26:AN26"/>
    <mergeCell ref="AO26:AW26"/>
    <mergeCell ref="BF26:BH26"/>
    <mergeCell ref="A27:D27"/>
    <mergeCell ref="E27:T27"/>
    <mergeCell ref="U27:Z27"/>
    <mergeCell ref="AA27:AG27"/>
    <mergeCell ref="AH27:AN27"/>
    <mergeCell ref="AO27:AW27"/>
    <mergeCell ref="BF27:BH27"/>
    <mergeCell ref="A28:D28"/>
    <mergeCell ref="E28:T28"/>
    <mergeCell ref="U28:Z28"/>
    <mergeCell ref="AA28:AG28"/>
    <mergeCell ref="AH28:AN28"/>
    <mergeCell ref="AO28:AW28"/>
    <mergeCell ref="BF28:BH28"/>
    <mergeCell ref="A29:D29"/>
    <mergeCell ref="E29:T29"/>
    <mergeCell ref="U29:Z29"/>
    <mergeCell ref="AA29:AG29"/>
    <mergeCell ref="AH29:AN29"/>
    <mergeCell ref="AO29:AW29"/>
    <mergeCell ref="BF29:BH29"/>
    <mergeCell ref="A30:D30"/>
    <mergeCell ref="E30:T30"/>
    <mergeCell ref="U30:Z30"/>
    <mergeCell ref="AA30:AG30"/>
    <mergeCell ref="AH30:AN30"/>
    <mergeCell ref="AO30:AW30"/>
    <mergeCell ref="BF30:BH30"/>
    <mergeCell ref="A31:D31"/>
    <mergeCell ref="E31:T31"/>
    <mergeCell ref="U31:Z31"/>
    <mergeCell ref="AA31:AG31"/>
    <mergeCell ref="AH31:AN31"/>
    <mergeCell ref="AO31:AW31"/>
    <mergeCell ref="BF31:BH31"/>
    <mergeCell ref="A32:D32"/>
    <mergeCell ref="E32:T32"/>
    <mergeCell ref="U32:Z32"/>
    <mergeCell ref="AA32:AG32"/>
    <mergeCell ref="AH32:AN32"/>
    <mergeCell ref="AO32:AW32"/>
    <mergeCell ref="BF32:BH32"/>
    <mergeCell ref="A33:D33"/>
    <mergeCell ref="E33:T33"/>
    <mergeCell ref="U33:Z33"/>
    <mergeCell ref="AA33:AG33"/>
    <mergeCell ref="AH33:AN33"/>
    <mergeCell ref="AO33:AW33"/>
    <mergeCell ref="BF33:BH33"/>
    <mergeCell ref="A34:D34"/>
    <mergeCell ref="E34:T34"/>
    <mergeCell ref="U34:Z34"/>
    <mergeCell ref="AA34:AG34"/>
    <mergeCell ref="AH34:AN34"/>
    <mergeCell ref="AO34:AW34"/>
    <mergeCell ref="BF34:BH34"/>
    <mergeCell ref="A35:BH35"/>
  </mergeCells>
  <printOptions headings="false" gridLines="false" gridLinesSet="true" horizontalCentered="false" verticalCentered="false"/>
  <pageMargins left="0.236111111111111" right="0.275694444444444" top="0.472222222222222" bottom="0.314583333333333" header="0.511805555555555" footer="0.118055555555556"/>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Template/>
  <TotalTime>3</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2026-04-30T12:02:03Z</dcterms:created>
  <dc:creator/>
  <dc:description/>
  <dc:language>ja-JP</dc:language>
  <cp:lastModifiedBy/>
  <dcterms:modified xsi:type="dcterms:W3CDTF">2026-04-30T12:02:20Z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vt:lpwstr/>
  </property>
  <property fmtid="{D5CDD505-2E9C-101B-9397-08002B2CF9AE}" pid="3" name="????">
    <vt:lpwstr>2015/05/01</vt:lpwstr>
  </property>
  <property fmtid="{D5CDD505-2E9C-101B-9397-08002B2CF9AE}" pid="4" name="?????">
    <vt:lpwstr>2014/05/02</vt:lpwstr>
  </property>
  <property fmtid="{D5CDD505-2E9C-101B-9397-08002B2CF9AE}" pid="5" name="??????">
    <vt:lpwstr>無期限</vt:lpwstr>
  </property>
  <property fmtid="{D5CDD505-2E9C-101B-9397-08002B2CF9AE}" pid="6" name="?????????">
    <vt:lpwstr/>
  </property>
  <property fmtid="{D5CDD505-2E9C-101B-9397-08002B2CF9AE}" pid="7" name="??????????">
    <vt:lpwstr/>
  </property>
  <property fmtid="{D5CDD505-2E9C-101B-9397-08002B2CF9AE}" pid="8" name="??????????????">
    <vt:lpwstr/>
  </property>
  <property fmtid="{D5CDD505-2E9C-101B-9397-08002B2CF9AE}" pid="9" name="??ID">
    <vt:lpwstr/>
  </property>
  <property fmtid="{D5CDD505-2E9C-101B-9397-08002B2CF9AE}" pid="10" name="AppVersion">
    <vt:lpwstr>16.0300</vt:lpwstr>
  </property>
  <property fmtid="{D5CDD505-2E9C-101B-9397-08002B2CF9AE}" pid="11" name="WorkbookGuid">
    <vt:lpwstr>6ecc730e-4c9c-4db9-a78f-3b548a9fb526</vt:lpwstr>
  </property>
</Properties>
</file>