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sugawaramiyu/Downloads/"/>
    </mc:Choice>
  </mc:AlternateContent>
  <xr:revisionPtr revIDLastSave="0" documentId="8_{F0DC4E29-FAF5-7C42-A909-50AC56BBF83F}" xr6:coauthVersionLast="47" xr6:coauthVersionMax="47" xr10:uidLastSave="{00000000-0000-0000-0000-000000000000}"/>
  <bookViews>
    <workbookView xWindow="0" yWindow="740" windowWidth="29400" windowHeight="18380" xr2:uid="{00000000-000D-0000-FFFF-FFFF00000000}"/>
  </bookViews>
  <sheets>
    <sheet name="スキルシート" sheetId="1" r:id="rId1"/>
  </sheets>
  <definedNames>
    <definedName name="__xlfnodf_XOR">NA()</definedName>
    <definedName name="Excel_BuiltIn__FilterDatabase_1">スキルシート!$A$2:$R$32</definedName>
    <definedName name="Google_Sheet_Link_1207520584" hidden="1">Excel_BuiltIn__FilterDatabase_1</definedName>
    <definedName name="_xlnm.Print_Area" localSheetId="0">スキルシート!$A$1:$R$42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COwXvxUl+GJBp2mf8KRd+kkqXchFwexgli4AyPb4oYw="/>
    </ext>
  </extLst>
</workbook>
</file>

<file path=xl/calcChain.xml><?xml version="1.0" encoding="utf-8"?>
<calcChain xmlns="http://schemas.openxmlformats.org/spreadsheetml/2006/main">
  <c r="A13" i="1" l="1"/>
  <c r="B30" i="1" l="1"/>
  <c r="B27" i="1"/>
  <c r="B24" i="1"/>
  <c r="B21" i="1"/>
  <c r="B18" i="1"/>
  <c r="B15" i="1"/>
  <c r="B12" i="1"/>
  <c r="A16" i="1" l="1"/>
  <c r="A19" i="1"/>
  <c r="A22" i="1" l="1"/>
  <c r="A25" i="1" s="1"/>
  <c r="A28" i="1"/>
</calcChain>
</file>

<file path=xl/sharedStrings.xml><?xml version="1.0" encoding="utf-8"?>
<sst xmlns="http://schemas.openxmlformats.org/spreadsheetml/2006/main" count="135" uniqueCount="84">
  <si>
    <t>所　　属</t>
  </si>
  <si>
    <t>最 寄 駅</t>
  </si>
  <si>
    <t>京王井の頭線 井の頭公園駅</t>
  </si>
  <si>
    <t>稼　　動</t>
  </si>
  <si>
    <t>資　　格</t>
  </si>
  <si>
    <t>得意分野</t>
  </si>
  <si>
    <t>クラウドインフラ</t>
  </si>
  <si>
    <t>得意技術</t>
  </si>
  <si>
    <t>自己PR</t>
  </si>
  <si>
    <t>期間</t>
  </si>
  <si>
    <t>業務内容</t>
  </si>
  <si>
    <t>役割
規模</t>
  </si>
  <si>
    <t>使用言語</t>
  </si>
  <si>
    <t>FW</t>
  </si>
  <si>
    <t>DBサーバ</t>
  </si>
  <si>
    <t>OS・MW
ツール
等</t>
  </si>
  <si>
    <t>担当工程</t>
  </si>
  <si>
    <t>要件定義</t>
  </si>
  <si>
    <t>基本設計</t>
  </si>
  <si>
    <t>詳細設計</t>
  </si>
  <si>
    <t>実装</t>
  </si>
  <si>
    <t>テスト設計</t>
  </si>
  <si>
    <t>単体テスト</t>
  </si>
  <si>
    <t>結合テスト</t>
  </si>
  <si>
    <t>総合テスト</t>
  </si>
  <si>
    <t>~</t>
  </si>
  <si>
    <t>Golang
Python
Elixir
Rust
React/TypeScript</t>
  </si>
  <si>
    <t>○</t>
  </si>
  <si>
    <t>(57ヶ月)</t>
  </si>
  <si>
    <t>-</t>
  </si>
  <si>
    <t>チーム
5名*2
全体
18名</t>
  </si>
  <si>
    <t>Ruby
JavaScript
Nodejs
Python
Go
Kotlin
Swift</t>
  </si>
  <si>
    <t>RubyOnRails</t>
  </si>
  <si>
    <t>Mysql
Postgress
Dynamo(Nosql)</t>
  </si>
  <si>
    <t># OS
Ubuntu16,18
AmazonLinux2
# MW
Nginx
Unicorn
Docker
Rundeck
Logstash
Fluentd
Datadog
Terraform
Ansible
Packer
CircleCi
Git
Redash</t>
  </si>
  <si>
    <t>Java
Python
Ruby
Scala
Go</t>
  </si>
  <si>
    <t>Mysql</t>
  </si>
  <si>
    <t># OS
CentOS5,6,7
Ubuntu14,16
AmazonLinux2
# MW
Apache
Tomcat
Docker
Hinemos
DeepSecurity
Logstash
Fluentd
Mackerel
Terraform
Ansible
Packer
Jenkins
Git
GitLab
Gatling
Apache JMeter</t>
  </si>
  <si>
    <t>Java
Python
Ruby
Scala</t>
  </si>
  <si>
    <t># OS
CentOS6,7
# MW
Apache
Tomcat
DeepSecurity
Mackerel
Terraform
Ansible
Jenkins
Git</t>
  </si>
  <si>
    <t>Java
Python
Scala</t>
  </si>
  <si>
    <t>struts2</t>
  </si>
  <si>
    <t># OS
CentOS7
# MW
Apache
Tomcat
Spark
Terraform
Ansible
Packer
Jenkins
Git</t>
  </si>
  <si>
    <t xml:space="preserve">
# 音声対話型AIアプリの クラウドインフラ設計構築運用
## 担当業務
 &gt; 音声対話型AIアプリのクラウド基盤リプレイス
 - インフラ as code 化・監視/ログ/セキュリティ基盤の刷新
 - 開発チームの一部マネジメント
## 詳細
 &gt; IaC・インフラ自動化
 - Terraform / Ansible / Packer による構成管理の as code 化
 - 手作業が多かった運用を自動化し 安定したデプロイ・構築プロセスを整備
 &gt; セキュリティ・監視／ログ基盤
 - DeepSecurity を導入しサーバセキュリティを強化
 - 監視を Mackerel へ移行し 可観測性を改善
 - Cron + シェルスクリプトで行っていたログバックアップを Fluentd に移行し 安全性と柔軟性を向上
 &gt; サーバレス化・バッチ改善
 - Lambda を使い非機能バッチ（起動・停止 バックアップ）をサーバレス化
 - リソース削減と運用負荷軽減に貢献
 &gt; パフォーマンス改善・開発支援
 - Apache / Tomcat のパフォーマンスチューニング
 - コードリファクタリング案件で開発チームのマネジメントを担当し 品質改善をリード
 - AWS コスト最適化を実施し 運用費用を削減
## コメント
 - 手作業中心のインフラ運用を IaC・監視刷新・サーバレス化により「コードで管理・自動で回る」基盤へ転換 初のクラウド設計構築案件であり原点
 - 高い学習意欲を活かし技術キャッチアップを行い クラウド理解の土台を築いた案件
　※他のプロジェクトと並行して担当
</t>
  </si>
  <si>
    <t>Java
Python
Ruby
Go</t>
  </si>
  <si>
    <t>Mysql
PostgreSQL</t>
  </si>
  <si>
    <t># OS
AmazonLinux
# MW
Apache
Tomcat
Hinemos
DeepSecurity
Fluentd
Mackerel
Terraform
Ansible
Packer
Serverspec
Jenkins
Git
SVN
Gatling</t>
  </si>
  <si>
    <t xml:space="preserve">
# オンプレミス基盤監視 / ハードウェア保守
## 担当業務
 &gt; データセンター内サーバ／ネットワーク機器の監視
 - ハードウェア保守（サーバ・NW機器）
 - 監視基盤の構築・運用
## 詳細
 &gt; 監視ミドルウェア構築
 - Nagios / Cacti / Zabbix による監視環境の設計・構築
 - 障害検知・アラート運用の仕組みを整備
 &gt; インフラ基礎スキルの習得
 - Linux / ネットワークの基礎操作
 - ストレージ（RAID）構築
 - データセンター運用を通じた物理レイヤの理解を習得
≪コメント≫
 - データセンターで物理サーバやネットワーク機器に直接触れた経験が 現在のクラウドインフラ設計における「裏側で何が起きているか」を理解する力の土台になっている
 - 初めて本格的に監視業務を経験し インフラエンジニアとしての基礎を形成
 - 自主的な学習習慣を身につけ この時期に多数のベンダー資格（LPIC/CCNP 等）を取得
</t>
  </si>
  <si>
    <t>Java
Python
Ruby</t>
  </si>
  <si>
    <t>Mysql
PostgreSQL
Oracle</t>
  </si>
  <si>
    <t># OS
CentOS5,6,7
Ubuntu
SUSE
BSD
Redhat
# MW
Apache
Tomcat
Fluentd
Ansible
Jenkins
Git
Nagios
Cacti
ZABBIX</t>
  </si>
  <si>
    <t># 大手通信会社が展開するスマートフォンゲームプラットフォーム オンプレミス基盤運用
## 担当業務
 &gt; ゲームプラットフォームおよび通信販売サービスのオンプレミス基盤運用
 - サーバ／DB／ロードバランサ含む運用タスクの改善・自動化
## 詳細
 &gt; 運用スクリプト開発
 - バックアップ 障害解析 データ取得などの自動化スクリプトを設計・実装
 - ロードバランサ切り替え手順をスクリプト化し 作業の標準化・安全性を向上
 &gt; 基本インフラ運用スキル
 - Linux コマンドによるサーバオペレーション
 - MySQL の基本的な操作・データ管理
 - オンプレ運用ならではの手順化・保守性の重要性を理解
## コメント
 - 異業種からエンジニアへ転身した最初の現場 運用タスクの自動化スクリプトを自発的に書き始めたことで「手作業を仕組みに変える」というエンジニアとしての原動力を発見
 - オンプレ運用を通じてインフラの基礎を一つずつ習得し 後のクラウドキャリアの土台となった</t>
  </si>
  <si>
    <t xml:space="preserve">Mysql
</t>
  </si>
  <si>
    <t># OS
CentOS6
WindowsServer
Redhat
# MW
Apache
Tomcat
Hinemos
Fluentd
Hadoop
Chef
Git</t>
  </si>
  <si>
    <t xml:space="preserve"># 大規模スマートフォンゲームのクラウドインフラ設計構築運用
## 担当業務
 &gt; 大規模スマートフォンゲームのクラウドインフラ全般（設計／構築／運用）
 - EC2 ベースの基盤を ECS（EC2 / Fargate）へ完全移行
 - IaC（Terraform / CloudFormation / CDK for Terraform）の整備・運用改善
 - 内製インフラプロビジョニングツールの開発（Golang / API, CLI, Front / OIDC 認証）
## 詳細
 &gt; ECS 化（EC2 → ECS 完全移行 ※ ECSonFargate,EC2混在）
 - ゲーム基盤・認証基盤を ECS 化し 運用負荷を軽減
 - ECS の設定を JSONNET で標準化し プロジェクト横断のテンプレートを整備
 - ECS 操作をラップした CLI を提供し CICDでの設定やアプリエンジニアでも簡単に運用可能に
&gt; EKS運用とECSへの運用簡略化
- EKS基盤のアップグレード対応
- Manifestのメンテナンス (deployment,daemonsetのconfigMapの追加修正など)
- 一部 EKSでは to much で 運用されていたサービスをECSに移行
 &gt; CI/CD（GitHub Actions）
 - コンテナビルド／テスト／デプロイまでを完全自動化 および 速度改善
 - 再利用可能な workflow テンプレートを整備し開発速度を改善
 &gt; ログ基盤
 - CloudWatch Logs から GCP Cloud Logging へ移行しログコスト削減
 - ログ欠損やバッファ問題を調査し 安定化に向けた改善を実施
 &gt; コスト最適化
 - リザーブド／スポット最適化や環境スリープなど 年間数千万円規模のコスト削減に貢献
 - Kinesis → Lambda → BigQuery へのログ転送 を Kinesis → ECS（Golang）→ BigQuery へ移行しコスト削減
 &gt; 監視・データ基盤
 - Python, Elixir への Datadog APM 導入支援 (ECSonEC2環境でのAPM利用を支援)
 - MySQL → TiDB の移行支援（接続まわり・既存の水平分割構成からTiDBに対応した構成への移行）
 - Datadog Dashboard, APM, K6, Grafana, InfluxDBを駆使し 負荷試験の可視化を強化
 &gt; AI 活用／開発チームの支援
 - Amazon Bedrock を社内利用に向けて運用し エディタからのAI エージェント利用を整備
 - 運用保守(SLO,SLI,SLA)/インシデント対応などでSkills/MCPを導入し効率化
 &gt; Platform Engineering 業務として 内製プロビジョニングツール開発（Golang）
 - Terraform / CloudFormation を抽象化した内製 API/CLI/WebUI を開発
 - ワンコマンドで開発環境を構築できる仕組みを提供し 開発チームの生産性向上
## コメント
 - プロジェクト参画時は EC2 ベースの運用が中心だったが ECS 化を推進しチームのインフラ運用の在り方を変えた
 - インフラだけでなくバックエンド寄りの開発も幅広く担当
 - ECS 化・ログ基盤改善・CI/CD・コスト削減・監視整備など インフラ/SRE 領域の課題を横断的に解決する役割を担った
 - EKSやGolangなど未経験技術でも短期間で習得し 現場で運用できる形に落とし込んだ
</t>
    <phoneticPr fontId="6"/>
  </si>
  <si>
    <t>Mysql
Postgress
NewSQL(TiDB)
Dynamo(Nosql)
BigQuery
InfluxDB
Kvs(Redis)</t>
    <phoneticPr fontId="6"/>
  </si>
  <si>
    <t>Gin
Django
Phoenix</t>
    <phoneticPr fontId="6"/>
  </si>
  <si>
    <t># OS
Ubuntu24.04
AmazonLinux2023
# MW
Nginx
Gunicorn
Docker
Fluentd
Datadog
Terraform
Ansible
Packer
Git
Bitbucket
K6
Grafana
InfluxDB
Ecspresso
Ecschedule
Ecrm
# AI
claude
gemini
notebook lm
perprexity
github copilot
chatgpt
自社AI</t>
    <phoneticPr fontId="6"/>
  </si>
  <si>
    <t>チーム
7名
全体
30名</t>
    <phoneticPr fontId="6"/>
  </si>
  <si>
    <t>チーム
8名
全体
30名</t>
    <phoneticPr fontId="6"/>
  </si>
  <si>
    <t>チーム
2名
全体
20名</t>
    <phoneticPr fontId="6"/>
  </si>
  <si>
    <t>spring
 framework</t>
    <phoneticPr fontId="6"/>
  </si>
  <si>
    <t>Mysql</t>
    <phoneticPr fontId="6"/>
  </si>
  <si>
    <t xml:space="preserve"># 大手中古車販売アプリ アジャイル・スクラム開発 / クラウドインフラ設計構築
## 担当業務
 &gt; 大手中古車販売アプリの開発・運用
 - Developer ⇔ Infra の壁を取り払う横断型チームでのScrum開発
 - Rails / Vue / Android / iOS / AWS と幅広い領域を担当 (未経験分野はモブプロで教え合う)
## 詳細
 &gt; フロント／バックエンド開発（モブプロ中心）
 - Ruby on Rails・Vue.js を用いた機能開発
 - Android / iOS アプリ開発をモブプロで担当
 - Firebase Cloud Messaging を利用した Web Push 通知の実装(局所的に利用)
 &gt; バッチ処理・インフラ構築（Golang / AWS）
 - Golang によるバッチ処理の開発
 - Rundeck を用いたバッチ基盤の構築
 - Serverless Framework / AWS SAM によるサーバレス処理の実装
 &gt; インフラ改善・IaC化
 - Terraform / Ansible / Packer による環境構築を標準化
 - 既存インフラのアップデート・最新化
 - AWS DMS / AWS Backup を使った RDB レプリケーションとバックアップ構築
 &gt; CI/CD・ChatOps・運用自動化
 - CircleCI を軸としたデプロイフローを改善（時間短縮・安定化）
 - Slack からデプロイ可能な ChatOps 基盤を構築（AWS Chatbot, Lambda, APIGW, SSM）
 - Makefile / ShellScript で運用オペレーションを自動化
 - デプロイ ログ取得 SSH接続 VSCode接続などをワンコマンド化
 &gt; パフォーマンス・監視・品質改善
 - Datadog / Datadog APM でモニタリング整備
 - Redash のアップグレードとセットアップ（v2→v8）
 - ES（OpenSearch）の日本語形態素解析チューニング
 - 類義語・ユーザ辞書管理の UI と更新フローを整備
 - unicorn worker killer の導入でメモリ肥大化による障害を解消
 &gt; 機械学習・BI基盤（インフラ側を担当）
 - 機械学習基盤（IBM 開発）のインフラ設計・構築
 - Redash のデータ自動取得（Lambda・Google Apps Script）
 &gt; コスト最適化・運用改善
 - 不要インスタンス削除 スポット化 起動時間制御で AWS コスト削減
 - IAM 権限整備 Terraform バージョン管理（tfenv）による運用改善
## コメント
 - Developer と Infra が分断された状態からスタート Embedded SRE ライクな立ち回りを行い ChatOps/IaC整備を通じ領域を越えて開発・運用できる「越境型チーム」を実現
 - 未経験領域を含む幅広い技術に触れ 開発とインフラの垣根を越えた経験を獲得
 - モブプロを通じてアプリ・インフラの双方の視点を理解
</t>
    <phoneticPr fontId="6"/>
  </si>
  <si>
    <t>チーム
2名
全体
50名</t>
    <phoneticPr fontId="6"/>
  </si>
  <si>
    <t>R.K</t>
    <phoneticPr fontId="6"/>
  </si>
  <si>
    <t>8月〜</t>
    <rPh sb="1" eb="2">
      <t>ガテゥ</t>
    </rPh>
    <phoneticPr fontId="6"/>
  </si>
  <si>
    <t>フリーランス</t>
    <phoneticPr fontId="6"/>
  </si>
  <si>
    <t>42歳/男性</t>
    <rPh sb="2" eb="3">
      <t>サイ</t>
    </rPh>
    <rPh sb="4" eb="6">
      <t>ダンセイ</t>
    </rPh>
    <phoneticPr fontId="6"/>
  </si>
  <si>
    <t>年　齢 /性　別</t>
    <phoneticPr fontId="6"/>
  </si>
  <si>
    <t>ポートフォリオ</t>
    <phoneticPr fontId="6"/>
  </si>
  <si>
    <t>スキルシート</t>
    <phoneticPr fontId="6"/>
  </si>
  <si>
    <t>氏　　名</t>
    <phoneticPr fontId="6"/>
  </si>
  <si>
    <t xml:space="preserve"># Cloud
    AWS Cloud Practitioner
    AWS AI Practitioner
    AWS Solutions Architect - Associate
    AWS Solutions Architect - Professional
    AWS SysOps Administrator – Associate
    AWS Developer - Associate
    AWS DevOps Engineer - Professional
    AWS DataEngineer - Associate
    AWS Database - Specialty
    AWS DataAnalytics - Specialty
    AWS Security - Specialty
    AWS MachineLearning - Associate
    AWS MachineLearning - Specialty
    AWS Advanced Networking - Specialty
    AWS Certified Generative AI Developer - Professional
    GCP Cloud Digital Leader
    GCP Associate Cloud Engineer
    GCP Professional Cloud Architect
# Server / Network
    LPIC LV1 - 101
    LPIC LV1 - 102
    LPIC LV2 - 201
    LPIC LV2 - 202
    CCNA
    CCNP - ROUTE
    CCNP - SWITCH
    CCNP - TSHOOT
</t>
    <phoneticPr fontId="6"/>
  </si>
  <si>
    <t># Backend / Database
    PythonZen &amp; PEP 8
    Python3 Engineer - Basic
    Python3 Engineer - Practical
    Ruby Association  - Silver
    Java Programmer - Bronze
    Java Programmer - Silver
    OracleMaster - Bronze
    OracleMaster - Silver
# AI (Anthropic Academy)
    Claude Code in Action
    Claude 101
    AI Fluency: Framework &amp; Foundations
    Building with the Claude API
    Introduction to Model Context Protocol
    AI Fluency for educators
    AI Fluency for students
    Model Context Protocol: Advanced Topics
    Claude with Amazon Bedrock
    Claude with Google Cloud's Vertex AI
    Teaching AI Fluency
    AI Fluency for nonprofits
    Introduction to agent skills
# Microsoft
    Microsoft ActiveDirectory
    Microsoft Excel VBA Expert Standard
# Compliance
    ITIL</t>
    <phoneticPr fontId="6"/>
  </si>
  <si>
    <t>Cloud / Site Reliability / Platform Engineering 領域全般
インフラ周りのツール開発
AIを利用した作業自動化</t>
    <phoneticPr fontId="6"/>
  </si>
  <si>
    <t>Cloud / Site Reliability  / Platform Engineering 領域 を 専門とし 特に インフラのコード化（IaC）, コンテナ化, サーバレスアーキテクチャ 等 AWS を中心とした自動化基盤の構築を得意とする
インフラ設計/構築/運用/保守に精通し スケーラビリティ向上・運用負担削減・デプロイ高速化 に貢献してきた
直近では CodingAgent を活用した AI 駆動開発をチームに導入し インフラ・開発タスクの自動化/効率化/TOIL削減に取り組んでいる
# 技術スタックと強み
&gt; インフラ / IaC
 - AWSサービス全般 (GCP,Azureも経験あり)
 - Terraform / CloudFormation / Ecspresso, Ecschedule / Kubectl, Helm, Kustomize, ArgoCD / Ansible / Packer
 - コンテナ基盤の設計構築（AWS ECS を業務で設計・構築・運用, EKS は個人開発で構築運用し Helm Chart によるデプロイや ArgoCD による GitOps 運用パイプラインを一通り構成済, 個人開発ではCloudRunも利用）
 - サーバレス基盤の設計構築（バッチ・API・イベント駆動）
&gt; 開発周り (Backendなどの経験)
 - 主に Go を Platform Engineering 業務で使用し 独自の IaC 管理 API / CLI / WEB を設計・開発（OAuth2.0/OIDC 認証認可対応）
 - その他使用経験：Python / Ruby / TypeScript / Rust / Elixir / Java / Perl / Jsonnet など
 - 既存の IaC ツールに Wrapper を追加し 社内独自要件に追従できる機能を実装開発者でも簡単に利用できる形にし TOIL を削減
 - CI/CD の構築：make によるローカル環境の開発効率向上 及び GitHub Actions の自動化（test, lint, build, push, deploy, notify）
# キャッチアップ力・学習習慣
 - 自己学習を継続し 新規技術・未知技術へのキャッチアップが速いことを強みとする
 - K8S については現役 SRE エンジニアのメンタリングを受けながら 個人開発でK8S設計・構築 Helm Chart によるアプリデプロイ ArgoCD による GitOps パイプライン構成を実施（構成図はWebサイトに掲載）
 - メンターが運営するエンジニアコミュニティに参加し StackOverFlow 形式の質問サービス内で技術回答・ナレッジ共有を実施 -&gt; 得られた知見は現場の改善に還元
 - CodingAgent による AI 駆動開発を個人環境で構築・検証し チームに展開Plan → Issue → 並列実装の自動化ワークフロー（MCP / Skills 活用）でインフラやコーディングタスクの効率化に貢献
# チーム開発 / マネジメント
 - インフラチームでの設計・構築・運用経験を軸に 開発チームとの橋渡し役として全体最適を推進
 - スクラム開発に参加し 開発 × インフラ の垣根を超えたスキルの共有コンテナ化に不慣れな開発チームに対しモブプロ形式やツール提供で知識共有を行い チーム全体が ECS デプロイを自走できる状態を構築
 - 開発者やステークホルダーと密に連携し 双方の視点から最適なアーキテクチャを提案・実装
 - 技術的な議論では 相手の理解度に合わせた説明を工夫し 合意形成しやすい提案を提示</t>
    <phoneticPr fontId="6"/>
  </si>
  <si>
    <t>チーム
8名
全体
50名</t>
    <phoneticPr fontId="6"/>
  </si>
  <si>
    <t xml:space="preserve">チーム
8名
全体
20名
</t>
    <phoneticPr fontId="6"/>
  </si>
  <si>
    <t>チーム
 4名
開発
  8名</t>
    <phoneticPr fontId="6"/>
  </si>
  <si>
    <r>
      <t># ニュース系アプリのクラウドインフラ設計構築</t>
    </r>
    <r>
      <rPr>
        <sz val="12"/>
        <color rgb="FFC00000"/>
        <rFont val="Meiryo"/>
        <family val="2"/>
        <charset val="128"/>
      </rPr>
      <t>（※項番3~5は同じSierのスライド/掛け持ち案件）</t>
    </r>
    <r>
      <rPr>
        <sz val="12"/>
        <color theme="1"/>
        <rFont val="Meiryo"/>
        <family val="2"/>
        <charset val="128"/>
      </rPr>
      <t xml:space="preserve">
## 担当業務
 &gt; ニュース系スマートフォンアプリのクラウドインフラ設計・構築・運用
 - EC2ベースのバッチ処理をECS/Fargate RunTaskへ移行
 - 機械学習/全文検索/バッチ処理/監視など広範囲の基盤を担当
## 詳細
 &gt; ECS / サーバレスバッチ基盤
 - ECS/Fargate を利用したサーバレスバッチ処理の構築
 - Java + OpenCV コンテナを Ansible / Packer によりビルド
 - 依存ライブラリが多く Dockerfile 単体での管理が困難なため専用ビルドフローを設計
 &gt; ネットワーク / マルチアカウント
 - AWS Transit Gateway によるアカウント間通信の設計・構築
 - 各アカウントのアプリ基盤を統合するトラフィック構成を設計
 &gt; 機械学習・検索基盤の構築
 - SageMaker を利用した記事レコメンド基盤の構築
 - Elasticsearch（ELK）による全文検索基盤の設計・構築
 - 日本語形態素解析
 - Python Curator によるデータマイグレーション
 &gt; IaC・自動化
 - CloudFormation / Terraform / Ansible / Packer による as code 化
 - Jenkins と Lambda を用いたデプロイ基盤の構築
 - パラメータシートからミドルウェア設定を自動生成する仕組みを実装
 &gt; 監視・ログ・セキュリティ
 - Nagios → Mackerel への移行（設計・構築・運用）
 - DeepSecurity を導入しサーバセキュリティを強化
 - ログ基盤を Fluentd ベースへ刷新し安定化を実現
 - インフラテストの実施・仕組み化
 &gt; コスト最適化・プロジェクト管理
 - AWS コスト削減（リソース削除 適正化）
 - 基本設計・詳細設計・試験計画・スケジュール管理を担当
## コメント
 - ECS によるサーバレス化は当時プロジェクト内に知見が皆無だったが 自走して調査・構築し 商用実績が無かった技術の導入を成功
 - クライアントから「部署内で切望していた ECS 化を実現した」と高く評価された
 - 新技術のキャッチアップと PoC → 運用への導線づくりに強みを発揮した
</t>
    </r>
    <rPh sb="25" eb="27">
      <t>コウバn</t>
    </rPh>
    <rPh sb="31" eb="32">
      <t>オナジ</t>
    </rPh>
    <rPh sb="43" eb="44">
      <t>カケモティ</t>
    </rPh>
    <rPh sb="47" eb="49">
      <t>アンケn</t>
    </rPh>
    <phoneticPr fontId="6"/>
  </si>
  <si>
    <r>
      <t># 旅行先地図案内アプリのクラウドインフラ改善</t>
    </r>
    <r>
      <rPr>
        <sz val="12"/>
        <color rgb="FFC00000"/>
        <rFont val="Meiryo"/>
        <family val="2"/>
        <charset val="128"/>
      </rPr>
      <t>（※項番3~5は同じSierのスライド/掛け持ち案件）</t>
    </r>
    <r>
      <rPr>
        <sz val="12"/>
        <color theme="1"/>
        <rFont val="Meiryo"/>
        <family val="2"/>
        <charset val="128"/>
      </rPr>
      <t xml:space="preserve">
## 担当業務
 &gt; 旅行先ナビゲーションアプリのインフラ改善提案
 - ユーザ増加時を想定したスケーラビリティ検討
 - クライアントとの技術折衝
## 詳細
 &gt; AWS コスト最適化 / aws well-architected framework によるベストプラクティス適用
 - 既存インフラの利用状況を分析し ベストプラクティスの適用や無駄なリソースの削減を提案
 - 専用レポートを作成し 費用対効果の高い改善案を策定
 &gt; スケール設計（将来負荷を想定）
 - 予測ユーザ増加に伴う構成のボトルネックを調査
 - API/DB/ネットワーク構成のスケール方針を策定
 - 負荷増加シナリオごとに必要なAWSリソースを整理
## コメント
 -  既存インフラのレビューを実施し コスト最適化/スケール/セキュリティの改善案をレポートとして提出 短期間で具体的な成果物をクライアントに提供し意思決定を加速
 - プロジェクトはアジャイルで進行しており インフラ側も1週間スプリントのリズムで成果物を提供
 - これにより アプリ開発者の作業内容やスクラム運営を理解し 開発とインフラの連携をスムーズにする経験を獲得
　※他のプロジェクトと並行して担当
</t>
    </r>
    <phoneticPr fontId="6"/>
  </si>
  <si>
    <r>
      <t xml:space="preserve">
# パーソナルアシスタントアプリのインフラ要件定義 / コスト見積もり</t>
    </r>
    <r>
      <rPr>
        <sz val="12"/>
        <color rgb="FFC00000"/>
        <rFont val="Meiryo"/>
        <family val="2"/>
        <charset val="128"/>
      </rPr>
      <t>（※項番3~5は同じSierのスライド/掛け持ち案件）</t>
    </r>
    <r>
      <rPr>
        <sz val="12"/>
        <color theme="1"/>
        <rFont val="Meiryo"/>
        <family val="2"/>
        <charset val="128"/>
      </rPr>
      <t xml:space="preserve">
## 担当業務
 &gt; ユーザ行動履歴をもとにパーソナライズ情報を提供する コンテキストアウェアネスアプリ のインフラ基盤検討
 - 大規模化を想定したインフラ構成案・AWSコスト見積もり
 - PoC（概念実証）環境の構築・運用
 - クライアント折衝
## 詳細
 &gt; PoC 環境構築
 - アプリ・ML基盤を検証するための環境を構築
 - PoC を通じて課題・ボトルネックを整理
 &gt; クライアント折衝・要件定義
 - 技術的な判断だけでなく 
 &gt; プロダクト視点でクライアントの重視ポイントをヒアリング
 - 仕様の揺れを吸収し ビジネス要求と技術要件を整理
## コメント
 - ML基盤・アプリ基盤・インフラの三者が絡む要件を PoC を通じ技術的に検証しながらクライアントのビジネス要求と擦り合わせ 実現可能なインフラ構成案に落とし込んだ
 - インフラ寄りの視点だけでなく アプリ開発者が何を重視しているかを深く学び マルチロールで働く経験を得た
　※他のプロジェクトと並行して担当
</t>
    </r>
    <phoneticPr fontId="6"/>
  </si>
  <si>
    <t>（面談時に展開いたします）</t>
    <rPh sb="1" eb="4">
      <t>メンダンジン</t>
    </rPh>
    <rPh sb="5" eb="7">
      <t>テンカイ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</si>
</sst>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ヶ月間)&quot;"/>
  </numFmts>
  <fonts count="14">
    <font>
      <sz val="11"/>
      <color rgb="FF000000"/>
      <name val="Calibri"/>
      <scheme val="minor"/>
    </font>
    <font>
      <sz val="11"/>
      <name val="Calibri"/>
      <family val="2"/>
    </font>
    <font>
      <sz val="12"/>
      <color theme="1"/>
      <name val="Meiryo"/>
      <family val="2"/>
      <charset val="128"/>
    </font>
    <font>
      <sz val="11"/>
      <color theme="1"/>
      <name val="Meiryo"/>
      <family val="2"/>
      <charset val="128"/>
    </font>
    <font>
      <sz val="11"/>
      <color theme="1"/>
      <name val="MS Mincho"/>
      <family val="1"/>
      <charset val="128"/>
    </font>
    <font>
      <sz val="12"/>
      <color rgb="FF000000"/>
      <name val="Meiryo"/>
      <family val="2"/>
      <charset val="128"/>
    </font>
    <font>
      <sz val="6"/>
      <name val="Calibri"/>
      <family val="3"/>
      <charset val="128"/>
      <scheme val="minor"/>
    </font>
    <font>
      <u/>
      <sz val="11"/>
      <color theme="10"/>
      <name val="Calibri"/>
      <family val="2"/>
      <scheme val="minor"/>
    </font>
    <font>
      <sz val="26"/>
      <color rgb="FF000000"/>
      <name val="MS Gothic"/>
      <family val="2"/>
      <charset val="128"/>
    </font>
    <font>
      <b/>
      <sz val="12"/>
      <color theme="0"/>
      <name val="Meiryo"/>
      <family val="2"/>
      <charset val="128"/>
    </font>
    <font>
      <sz val="11"/>
      <color theme="0"/>
      <name val="Calibri"/>
      <family val="2"/>
    </font>
    <font>
      <sz val="12"/>
      <color theme="0"/>
      <name val="Meiryo"/>
      <family val="2"/>
      <charset val="128"/>
    </font>
    <font>
      <sz val="12"/>
      <color rgb="FFC00000"/>
      <name val="Meiryo"/>
      <family val="2"/>
      <charset val="128"/>
    </font>
    <font>
      <sz val="12"/>
      <color theme="1"/>
      <name val="メイリオ"/>
      <family val="2"/>
      <charset val="128"/>
    </font>
  </fonts>
  <fills count="5">
    <fill>
      <patternFill patternType="none"/>
    </fill>
    <fill>
      <patternFill patternType="gray125"/>
    </fill>
    <fill>
      <patternFill patternType="solid">
        <fgColor rgb="FFFFFFFF"/>
        <bgColor rgb="FFFFFFFF"/>
      </patternFill>
    </fill>
    <fill>
      <patternFill patternType="solid">
        <fgColor rgb="FF43976D"/>
        <bgColor rgb="FFF4C1E5"/>
      </patternFill>
    </fill>
    <fill>
      <patternFill patternType="solid">
        <fgColor rgb="FF43976D"/>
        <bgColor indexed="64"/>
      </patternFill>
    </fill>
  </fills>
  <borders count="71">
    <border>
      <left/>
      <right/>
      <top/>
      <bottom/>
      <diagonal/>
    </border>
    <border>
      <left/>
      <right/>
      <top/>
      <bottom/>
      <diagonal/>
    </border>
    <border>
      <left/>
      <right/>
      <top/>
      <bottom/>
      <diagonal/>
    </border>
    <border>
      <left style="thin">
        <color rgb="FF000000"/>
      </left>
      <right/>
      <top style="thin">
        <color rgb="FF000000"/>
      </top>
      <bottom style="thin">
        <color rgb="FF140D0A"/>
      </bottom>
      <diagonal/>
    </border>
    <border>
      <left/>
      <right style="thin">
        <color rgb="FF140D0A"/>
      </right>
      <top style="thin">
        <color rgb="FF000000"/>
      </top>
      <bottom style="thin">
        <color rgb="FF140D0A"/>
      </bottom>
      <diagonal/>
    </border>
    <border>
      <left style="thin">
        <color rgb="FF140D0A"/>
      </left>
      <right/>
      <top style="thin">
        <color rgb="FF000000"/>
      </top>
      <bottom style="hair">
        <color rgb="FF140D0A"/>
      </bottom>
      <diagonal/>
    </border>
    <border>
      <left/>
      <right/>
      <top style="thin">
        <color rgb="FF000000"/>
      </top>
      <bottom style="hair">
        <color rgb="FF140D0A"/>
      </bottom>
      <diagonal/>
    </border>
    <border>
      <left/>
      <right style="thin">
        <color rgb="FF140D0A"/>
      </right>
      <top style="thin">
        <color rgb="FF000000"/>
      </top>
      <bottom style="hair">
        <color rgb="FF140D0A"/>
      </bottom>
      <diagonal/>
    </border>
    <border>
      <left style="thin">
        <color rgb="FF140D0A"/>
      </left>
      <right/>
      <top style="thin">
        <color rgb="FF000000"/>
      </top>
      <bottom style="thin">
        <color rgb="FF140D0A"/>
      </bottom>
      <diagonal/>
    </border>
    <border>
      <left/>
      <right style="thin">
        <color rgb="FF000000"/>
      </right>
      <top style="thin">
        <color rgb="FF000000"/>
      </top>
      <bottom style="hair">
        <color rgb="FF140D0A"/>
      </bottom>
      <diagonal/>
    </border>
    <border>
      <left style="thin">
        <color rgb="FF000000"/>
      </left>
      <right/>
      <top style="thin">
        <color rgb="FF140D0A"/>
      </top>
      <bottom style="thin">
        <color rgb="FF140D0A"/>
      </bottom>
      <diagonal/>
    </border>
    <border>
      <left/>
      <right style="thin">
        <color rgb="FF140D0A"/>
      </right>
      <top style="thin">
        <color rgb="FF140D0A"/>
      </top>
      <bottom style="thin">
        <color rgb="FF140D0A"/>
      </bottom>
      <diagonal/>
    </border>
    <border>
      <left style="thin">
        <color rgb="FF140D0A"/>
      </left>
      <right/>
      <top style="hair">
        <color rgb="FF140D0A"/>
      </top>
      <bottom style="hair">
        <color rgb="FF140D0A"/>
      </bottom>
      <diagonal/>
    </border>
    <border>
      <left/>
      <right/>
      <top style="hair">
        <color rgb="FF140D0A"/>
      </top>
      <bottom style="hair">
        <color rgb="FF140D0A"/>
      </bottom>
      <diagonal/>
    </border>
    <border>
      <left/>
      <right style="thin">
        <color rgb="FF140D0A"/>
      </right>
      <top style="hair">
        <color rgb="FF140D0A"/>
      </top>
      <bottom style="hair">
        <color rgb="FF140D0A"/>
      </bottom>
      <diagonal/>
    </border>
    <border>
      <left style="thin">
        <color rgb="FF140D0A"/>
      </left>
      <right/>
      <top style="thin">
        <color rgb="FF140D0A"/>
      </top>
      <bottom style="thin">
        <color rgb="FF140D0A"/>
      </bottom>
      <diagonal/>
    </border>
    <border>
      <left/>
      <right style="thin">
        <color rgb="FF000000"/>
      </right>
      <top style="hair">
        <color rgb="FF140D0A"/>
      </top>
      <bottom style="hair">
        <color rgb="FF140D0A"/>
      </bottom>
      <diagonal/>
    </border>
    <border>
      <left style="thin">
        <color rgb="FF000000"/>
      </left>
      <right/>
      <top style="thin">
        <color rgb="FF140D0A"/>
      </top>
      <bottom style="thin">
        <color rgb="FF000000"/>
      </bottom>
      <diagonal/>
    </border>
    <border>
      <left/>
      <right style="thin">
        <color rgb="FF140D0A"/>
      </right>
      <top style="thin">
        <color rgb="FF140D0A"/>
      </top>
      <bottom style="thin">
        <color rgb="FF000000"/>
      </bottom>
      <diagonal/>
    </border>
    <border>
      <left style="thin">
        <color rgb="FF140D0A"/>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bottom/>
      <diagonal/>
    </border>
    <border>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140D0A"/>
      </top>
      <bottom/>
      <diagonal/>
    </border>
    <border>
      <left/>
      <right style="thin">
        <color rgb="FF140D0A"/>
      </right>
      <top style="thin">
        <color rgb="FF140D0A"/>
      </top>
      <bottom/>
      <diagonal/>
    </border>
    <border>
      <left style="thin">
        <color rgb="FF140D0A"/>
      </left>
      <right/>
      <top style="hair">
        <color rgb="FF140D0A"/>
      </top>
      <bottom/>
      <diagonal/>
    </border>
    <border>
      <left/>
      <right/>
      <top style="hair">
        <color rgb="FF140D0A"/>
      </top>
      <bottom/>
      <diagonal/>
    </border>
    <border>
      <left/>
      <right style="thin">
        <color rgb="FF140D0A"/>
      </right>
      <top style="hair">
        <color rgb="FF140D0A"/>
      </top>
      <bottom/>
      <diagonal/>
    </border>
    <border>
      <left style="thin">
        <color rgb="FF140D0A"/>
      </left>
      <right/>
      <top/>
      <bottom style="thin">
        <color rgb="FF000000"/>
      </bottom>
      <diagonal/>
    </border>
    <border>
      <left/>
      <right style="thin">
        <color rgb="FF140D0A"/>
      </right>
      <top/>
      <bottom style="thin">
        <color rgb="FF000000"/>
      </bottom>
      <diagonal/>
    </border>
    <border>
      <left style="thin">
        <color rgb="FF140D0A"/>
      </left>
      <right/>
      <top/>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0" fontId="4" fillId="2" borderId="25" xfId="0" applyFont="1" applyFill="1" applyBorder="1"/>
    <xf numFmtId="0" fontId="2" fillId="2" borderId="55" xfId="0" applyFont="1" applyFill="1" applyBorder="1" applyAlignment="1">
      <alignment horizontal="center" vertical="center" shrinkToFit="1"/>
    </xf>
    <xf numFmtId="0" fontId="4" fillId="2" borderId="25" xfId="0" applyFont="1" applyFill="1" applyBorder="1" applyAlignment="1">
      <alignment horizontal="center"/>
    </xf>
    <xf numFmtId="0" fontId="9" fillId="3" borderId="36" xfId="0" applyFont="1" applyFill="1" applyBorder="1" applyAlignment="1">
      <alignment horizontal="center" vertical="top" textRotation="255"/>
    </xf>
    <xf numFmtId="0" fontId="3" fillId="2" borderId="65" xfId="0" applyFont="1" applyFill="1" applyBorder="1" applyAlignment="1">
      <alignment horizontal="left" vertical="center" wrapText="1"/>
    </xf>
    <xf numFmtId="0" fontId="3" fillId="2" borderId="66" xfId="0" applyFont="1" applyFill="1" applyBorder="1" applyAlignment="1">
      <alignment horizontal="left" vertical="center" wrapText="1"/>
    </xf>
    <xf numFmtId="0" fontId="3" fillId="2" borderId="67" xfId="0" applyFont="1" applyFill="1" applyBorder="1" applyAlignment="1">
      <alignment horizontal="left" vertical="center" wrapText="1"/>
    </xf>
    <xf numFmtId="0" fontId="3" fillId="2" borderId="68"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2" borderId="69" xfId="0" applyFont="1" applyFill="1" applyBorder="1" applyAlignment="1">
      <alignment horizontal="left" vertical="center" wrapText="1"/>
    </xf>
    <xf numFmtId="0" fontId="2" fillId="0" borderId="70" xfId="0" applyFont="1" applyBorder="1" applyAlignment="1">
      <alignment horizontal="left" vertical="center" wrapText="1"/>
    </xf>
    <xf numFmtId="0" fontId="2" fillId="0" borderId="56" xfId="0" applyFont="1" applyBorder="1" applyAlignment="1">
      <alignment horizontal="left" vertical="center"/>
    </xf>
    <xf numFmtId="0" fontId="2" fillId="0" borderId="59" xfId="0" applyFont="1" applyBorder="1" applyAlignment="1">
      <alignment horizontal="left" vertical="center"/>
    </xf>
    <xf numFmtId="0" fontId="2" fillId="0" borderId="68" xfId="0" applyFont="1" applyBorder="1" applyAlignment="1">
      <alignment horizontal="left" vertical="center"/>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69" xfId="0" applyFont="1" applyFill="1" applyBorder="1" applyAlignment="1">
      <alignment horizontal="center" vertical="center"/>
    </xf>
    <xf numFmtId="0" fontId="11" fillId="3" borderId="55"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8" fillId="0" borderId="61" xfId="0" applyFont="1" applyBorder="1" applyAlignment="1">
      <alignment horizontal="center" vertical="center"/>
    </xf>
    <xf numFmtId="0" fontId="9" fillId="3" borderId="3" xfId="0" applyFont="1" applyFill="1" applyBorder="1" applyAlignment="1">
      <alignment horizontal="center" vertical="center"/>
    </xf>
    <xf numFmtId="0" fontId="10" fillId="4" borderId="4" xfId="0" applyFont="1" applyFill="1" applyBorder="1"/>
    <xf numFmtId="0" fontId="2" fillId="2" borderId="5" xfId="0" applyFont="1" applyFill="1" applyBorder="1" applyAlignment="1">
      <alignment horizontal="left" vertical="center" shrinkToFit="1"/>
    </xf>
    <xf numFmtId="0" fontId="1" fillId="0" borderId="6" xfId="0" applyFont="1" applyBorder="1"/>
    <xf numFmtId="0" fontId="1" fillId="0" borderId="7" xfId="0" applyFont="1" applyBorder="1"/>
    <xf numFmtId="0" fontId="9" fillId="3" borderId="8"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9" xfId="0" applyFont="1" applyBorder="1"/>
    <xf numFmtId="0" fontId="9" fillId="3" borderId="10" xfId="0" applyFont="1" applyFill="1" applyBorder="1" applyAlignment="1">
      <alignment horizontal="center" vertical="center"/>
    </xf>
    <xf numFmtId="0" fontId="10" fillId="4" borderId="11" xfId="0" applyFont="1" applyFill="1" applyBorder="1"/>
    <xf numFmtId="0" fontId="2" fillId="2" borderId="12" xfId="0" applyFont="1" applyFill="1" applyBorder="1" applyAlignment="1">
      <alignment horizontal="left" vertical="center" shrinkToFit="1"/>
    </xf>
    <xf numFmtId="0" fontId="1" fillId="0" borderId="13" xfId="0" applyFont="1" applyBorder="1"/>
    <xf numFmtId="0" fontId="1" fillId="0" borderId="14" xfId="0" applyFont="1" applyBorder="1"/>
    <xf numFmtId="0" fontId="2" fillId="2" borderId="32" xfId="0" applyFont="1" applyFill="1" applyBorder="1" applyAlignment="1">
      <alignment horizontal="center" vertical="center" wrapText="1"/>
    </xf>
    <xf numFmtId="0" fontId="1" fillId="0" borderId="38" xfId="0" applyFont="1" applyBorder="1"/>
    <xf numFmtId="0" fontId="1" fillId="0" borderId="34" xfId="0" applyFont="1" applyBorder="1"/>
    <xf numFmtId="0" fontId="2" fillId="2" borderId="38" xfId="0" applyFont="1" applyFill="1" applyBorder="1" applyAlignment="1">
      <alignment horizontal="center" vertical="center" wrapText="1" shrinkToFit="1"/>
    </xf>
    <xf numFmtId="0" fontId="9" fillId="3" borderId="15" xfId="0" applyFont="1" applyFill="1" applyBorder="1" applyAlignment="1">
      <alignment horizontal="center" vertical="center"/>
    </xf>
    <xf numFmtId="0" fontId="1" fillId="0" borderId="16" xfId="0" applyFont="1" applyBorder="1"/>
    <xf numFmtId="0" fontId="2" fillId="2" borderId="12" xfId="0" applyFont="1" applyFill="1" applyBorder="1" applyAlignment="1">
      <alignment horizontal="center" vertical="center" shrinkToFit="1"/>
    </xf>
    <xf numFmtId="0" fontId="9" fillId="3" borderId="32" xfId="0" applyFont="1" applyFill="1" applyBorder="1" applyAlignment="1">
      <alignment horizontal="center" vertical="center"/>
    </xf>
    <xf numFmtId="0" fontId="10" fillId="4" borderId="34" xfId="0" applyFont="1" applyFill="1" applyBorder="1"/>
    <xf numFmtId="0" fontId="9" fillId="3" borderId="33" xfId="0" applyFont="1" applyFill="1" applyBorder="1" applyAlignment="1">
      <alignment horizontal="center" vertical="center" wrapText="1"/>
    </xf>
    <xf numFmtId="0" fontId="10" fillId="4" borderId="35" xfId="0" applyFont="1" applyFill="1" applyBorder="1"/>
    <xf numFmtId="0" fontId="9" fillId="3" borderId="22" xfId="0" applyFont="1" applyFill="1" applyBorder="1" applyAlignment="1">
      <alignment horizontal="center" vertical="center" wrapText="1"/>
    </xf>
    <xf numFmtId="0" fontId="10" fillId="4" borderId="23" xfId="0" applyFont="1" applyFill="1" applyBorder="1"/>
    <xf numFmtId="0" fontId="10" fillId="4" borderId="24" xfId="0" applyFont="1" applyFill="1" applyBorder="1"/>
    <xf numFmtId="0" fontId="9" fillId="3" borderId="17" xfId="0" applyFont="1" applyFill="1" applyBorder="1" applyAlignment="1">
      <alignment horizontal="center" vertical="center"/>
    </xf>
    <xf numFmtId="0" fontId="10" fillId="4" borderId="18" xfId="0" applyFont="1" applyFill="1" applyBorder="1"/>
    <xf numFmtId="0" fontId="9" fillId="3" borderId="26" xfId="0" applyFont="1" applyFill="1" applyBorder="1" applyAlignment="1">
      <alignment horizontal="center" vertical="center"/>
    </xf>
    <xf numFmtId="0" fontId="10" fillId="4" borderId="21" xfId="0" applyFont="1" applyFill="1" applyBorder="1"/>
    <xf numFmtId="0" fontId="10" fillId="4" borderId="27" xfId="0" applyFont="1" applyFill="1" applyBorder="1"/>
    <xf numFmtId="0" fontId="10" fillId="4" borderId="28" xfId="0" applyFont="1" applyFill="1" applyBorder="1"/>
    <xf numFmtId="0" fontId="10" fillId="4" borderId="29" xfId="0" applyFont="1" applyFill="1" applyBorder="1"/>
    <xf numFmtId="0" fontId="10" fillId="4" borderId="30" xfId="0" applyFont="1" applyFill="1" applyBorder="1"/>
    <xf numFmtId="0" fontId="10" fillId="4" borderId="20" xfId="0" applyFont="1" applyFill="1" applyBorder="1"/>
    <xf numFmtId="0" fontId="10" fillId="4" borderId="31" xfId="0" applyFont="1" applyFill="1" applyBorder="1"/>
    <xf numFmtId="0" fontId="9" fillId="3" borderId="32" xfId="0" applyFont="1" applyFill="1" applyBorder="1" applyAlignment="1">
      <alignment horizontal="center" vertical="center" wrapText="1"/>
    </xf>
    <xf numFmtId="0" fontId="10" fillId="4" borderId="34" xfId="0" applyFont="1" applyFill="1" applyBorder="1" applyAlignment="1">
      <alignment horizontal="center"/>
    </xf>
    <xf numFmtId="0" fontId="2" fillId="2" borderId="19" xfId="0" applyFont="1" applyFill="1" applyBorder="1" applyAlignment="1">
      <alignment horizontal="left" vertical="center" wrapText="1"/>
    </xf>
    <xf numFmtId="0" fontId="1" fillId="0" borderId="20" xfId="0" applyFont="1" applyBorder="1"/>
    <xf numFmtId="0" fontId="1" fillId="0" borderId="21" xfId="0" applyFont="1" applyBorder="1"/>
    <xf numFmtId="0" fontId="2" fillId="2" borderId="22" xfId="0" applyFont="1" applyFill="1" applyBorder="1" applyAlignment="1">
      <alignment horizontal="left" vertical="center" wrapText="1"/>
    </xf>
    <xf numFmtId="0" fontId="1" fillId="0" borderId="23" xfId="0" applyFont="1" applyBorder="1"/>
    <xf numFmtId="0" fontId="1" fillId="0" borderId="24" xfId="0" applyFont="1" applyBorder="1"/>
    <xf numFmtId="0" fontId="5" fillId="2" borderId="26" xfId="0" applyFont="1" applyFill="1" applyBorder="1" applyAlignment="1">
      <alignment horizontal="left" vertical="center" wrapText="1"/>
    </xf>
    <xf numFmtId="0" fontId="1" fillId="0" borderId="27" xfId="0" applyFont="1" applyBorder="1"/>
    <xf numFmtId="0" fontId="0" fillId="0" borderId="0" xfId="0"/>
    <xf numFmtId="0" fontId="1" fillId="0" borderId="28" xfId="0" applyFont="1" applyBorder="1"/>
    <xf numFmtId="0" fontId="1" fillId="0" borderId="29" xfId="0" applyFont="1" applyBorder="1"/>
    <xf numFmtId="0" fontId="1" fillId="0" borderId="31" xfId="0" applyFont="1" applyBorder="1"/>
    <xf numFmtId="0" fontId="1" fillId="0" borderId="30" xfId="0" applyFont="1" applyBorder="1"/>
    <xf numFmtId="0" fontId="2" fillId="2" borderId="32" xfId="0" applyFont="1" applyFill="1" applyBorder="1" applyAlignment="1">
      <alignment horizontal="center" vertical="center" wrapText="1" shrinkToFit="1"/>
    </xf>
    <xf numFmtId="0" fontId="2" fillId="2" borderId="32" xfId="0" applyFont="1" applyFill="1" applyBorder="1" applyAlignment="1">
      <alignment horizontal="center" vertical="center" shrinkToFit="1"/>
    </xf>
    <xf numFmtId="0" fontId="2" fillId="2" borderId="40" xfId="0" applyFont="1" applyFill="1" applyBorder="1" applyAlignment="1">
      <alignment horizontal="center" vertical="center" wrapText="1"/>
    </xf>
    <xf numFmtId="0" fontId="2" fillId="2" borderId="40" xfId="0" applyFont="1" applyFill="1" applyBorder="1" applyAlignment="1">
      <alignment horizontal="center" vertical="center" shrinkToFit="1"/>
    </xf>
    <xf numFmtId="0" fontId="2" fillId="2" borderId="38" xfId="0" applyFont="1" applyFill="1" applyBorder="1" applyAlignment="1">
      <alignment horizontal="center" vertical="center" wrapText="1"/>
    </xf>
    <xf numFmtId="55" fontId="2" fillId="2" borderId="21"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55" fontId="2" fillId="2" borderId="26" xfId="0" applyNumberFormat="1" applyFont="1" applyFill="1" applyBorder="1" applyAlignment="1">
      <alignment horizontal="center" vertical="center" wrapText="1"/>
    </xf>
    <xf numFmtId="55" fontId="2" fillId="2" borderId="20" xfId="0" applyNumberFormat="1" applyFont="1" applyFill="1" applyBorder="1" applyAlignment="1">
      <alignment horizontal="center" vertical="center" wrapText="1"/>
    </xf>
    <xf numFmtId="0" fontId="2" fillId="2" borderId="28" xfId="0" applyFont="1" applyFill="1" applyBorder="1" applyAlignment="1">
      <alignment horizontal="left" vertical="center" wrapText="1" shrinkToFit="1"/>
    </xf>
    <xf numFmtId="0" fontId="1" fillId="0" borderId="28" xfId="0" applyFont="1" applyBorder="1" applyAlignment="1">
      <alignment wrapText="1"/>
    </xf>
    <xf numFmtId="176" fontId="2" fillId="2" borderId="29" xfId="0" applyNumberFormat="1" applyFont="1" applyFill="1" applyBorder="1" applyAlignment="1">
      <alignment horizontal="center" vertical="center" shrinkToFit="1"/>
    </xf>
    <xf numFmtId="55" fontId="2" fillId="2" borderId="37" xfId="0" applyNumberFormat="1" applyFont="1" applyFill="1" applyBorder="1" applyAlignment="1">
      <alignment horizontal="center" vertical="center" wrapText="1"/>
    </xf>
    <xf numFmtId="0" fontId="1" fillId="0" borderId="37" xfId="0" applyFont="1" applyBorder="1"/>
    <xf numFmtId="0" fontId="2" fillId="2" borderId="20" xfId="0" applyFont="1" applyFill="1" applyBorder="1" applyAlignment="1">
      <alignment horizontal="center" vertical="center" wrapText="1"/>
    </xf>
    <xf numFmtId="0" fontId="2" fillId="2" borderId="21" xfId="0" applyFont="1" applyFill="1" applyBorder="1" applyAlignment="1">
      <alignment horizontal="left" vertical="center" wrapText="1" shrinkToFit="1"/>
    </xf>
    <xf numFmtId="0" fontId="1" fillId="0" borderId="30" xfId="0" applyFont="1" applyBorder="1" applyAlignment="1">
      <alignment wrapText="1"/>
    </xf>
    <xf numFmtId="0" fontId="2" fillId="2" borderId="40" xfId="0" applyFont="1" applyFill="1" applyBorder="1" applyAlignment="1">
      <alignment horizontal="center" vertical="center" wrapText="1" shrinkToFit="1"/>
    </xf>
    <xf numFmtId="0" fontId="11" fillId="3" borderId="39" xfId="0" applyFont="1" applyFill="1" applyBorder="1" applyAlignment="1">
      <alignment horizontal="center" vertical="center" wrapText="1"/>
    </xf>
    <xf numFmtId="55" fontId="2" fillId="2" borderId="33" xfId="0" applyNumberFormat="1" applyFont="1" applyFill="1" applyBorder="1" applyAlignment="1">
      <alignment horizontal="center" vertical="center" wrapText="1"/>
    </xf>
    <xf numFmtId="55" fontId="2" fillId="2" borderId="42" xfId="0" applyNumberFormat="1" applyFont="1" applyFill="1" applyBorder="1" applyAlignment="1">
      <alignment horizontal="center" vertical="center" wrapText="1"/>
    </xf>
    <xf numFmtId="0" fontId="1" fillId="0" borderId="45" xfId="0" applyFont="1" applyBorder="1"/>
    <xf numFmtId="55" fontId="2" fillId="2" borderId="43" xfId="0" applyNumberFormat="1" applyFont="1" applyFill="1" applyBorder="1" applyAlignment="1">
      <alignment horizontal="center" vertical="center" wrapText="1"/>
    </xf>
    <xf numFmtId="0" fontId="1" fillId="0" borderId="46" xfId="0" applyFont="1" applyBorder="1"/>
    <xf numFmtId="0" fontId="2" fillId="2" borderId="43" xfId="0" applyFont="1" applyFill="1" applyBorder="1" applyAlignment="1">
      <alignment horizontal="left" vertical="center" wrapText="1" shrinkToFit="1"/>
    </xf>
    <xf numFmtId="0" fontId="1" fillId="0" borderId="46" xfId="0" applyFont="1" applyBorder="1" applyAlignment="1">
      <alignment wrapText="1"/>
    </xf>
    <xf numFmtId="0" fontId="2" fillId="2" borderId="44" xfId="0" applyFont="1" applyFill="1" applyBorder="1" applyAlignment="1">
      <alignment horizontal="center" vertical="center" wrapText="1" shrinkToFit="1"/>
    </xf>
    <xf numFmtId="176" fontId="2" fillId="2" borderId="47" xfId="0" applyNumberFormat="1" applyFont="1" applyFill="1" applyBorder="1" applyAlignment="1">
      <alignment horizontal="center" vertical="center" shrinkToFit="1"/>
    </xf>
    <xf numFmtId="0" fontId="1" fillId="0" borderId="48" xfId="0" applyFont="1" applyBorder="1"/>
    <xf numFmtId="0" fontId="1" fillId="0" borderId="49" xfId="0" applyFont="1" applyBorder="1"/>
    <xf numFmtId="0" fontId="11" fillId="3" borderId="41" xfId="0" applyFont="1" applyFill="1" applyBorder="1" applyAlignment="1">
      <alignment horizontal="center" vertical="center" wrapText="1"/>
    </xf>
    <xf numFmtId="0" fontId="10" fillId="4" borderId="37" xfId="0" applyFont="1" applyFill="1" applyBorder="1"/>
    <xf numFmtId="0" fontId="1" fillId="0" borderId="53" xfId="0" applyFont="1" applyBorder="1" applyAlignment="1">
      <alignment wrapText="1"/>
    </xf>
    <xf numFmtId="0" fontId="2" fillId="2" borderId="43" xfId="0" applyFont="1" applyFill="1" applyBorder="1" applyAlignment="1">
      <alignment horizontal="center" vertical="center" wrapText="1" shrinkToFit="1"/>
    </xf>
    <xf numFmtId="0" fontId="1" fillId="0" borderId="53" xfId="0" applyFont="1" applyBorder="1"/>
    <xf numFmtId="176" fontId="2" fillId="2" borderId="50" xfId="0" applyNumberFormat="1" applyFont="1" applyFill="1" applyBorder="1" applyAlignment="1">
      <alignment horizontal="center" vertical="center" shrinkToFit="1"/>
    </xf>
    <xf numFmtId="0" fontId="1" fillId="0" borderId="51" xfId="0" applyFont="1" applyBorder="1"/>
    <xf numFmtId="0" fontId="1" fillId="0" borderId="52" xfId="0" applyFont="1" applyBorder="1"/>
    <xf numFmtId="0" fontId="11" fillId="3" borderId="33" xfId="0" applyFont="1" applyFill="1" applyBorder="1" applyAlignment="1">
      <alignment horizontal="center" vertical="center" wrapText="1"/>
    </xf>
    <xf numFmtId="55" fontId="2" fillId="2" borderId="41" xfId="0" applyNumberFormat="1" applyFont="1" applyFill="1" applyBorder="1" applyAlignment="1">
      <alignment horizontal="center" vertical="center" wrapText="1"/>
    </xf>
    <xf numFmtId="55" fontId="2" fillId="2" borderId="54" xfId="0" applyNumberFormat="1" applyFont="1" applyFill="1" applyBorder="1" applyAlignment="1">
      <alignment horizontal="center" vertical="center" wrapText="1"/>
    </xf>
    <xf numFmtId="0" fontId="2" fillId="2" borderId="1" xfId="0" applyFont="1" applyFill="1" applyBorder="1" applyAlignment="1">
      <alignment horizontal="left" vertical="center" wrapText="1" shrinkToFit="1"/>
    </xf>
    <xf numFmtId="0" fontId="1" fillId="0" borderId="56" xfId="0" applyFont="1" applyBorder="1" applyAlignment="1">
      <alignment wrapText="1"/>
    </xf>
    <xf numFmtId="0" fontId="1" fillId="0" borderId="57" xfId="0" applyFont="1" applyBorder="1" applyAlignment="1">
      <alignment wrapText="1"/>
    </xf>
    <xf numFmtId="0" fontId="2" fillId="2" borderId="2" xfId="0" applyFont="1" applyFill="1" applyBorder="1" applyAlignment="1">
      <alignment horizontal="center" vertical="center" wrapText="1"/>
    </xf>
    <xf numFmtId="55" fontId="2" fillId="2" borderId="44" xfId="0" applyNumberFormat="1" applyFont="1" applyFill="1" applyBorder="1" applyAlignment="1">
      <alignment horizontal="center" vertical="center" wrapText="1"/>
    </xf>
    <xf numFmtId="0" fontId="2" fillId="2" borderId="2" xfId="0" applyFont="1" applyFill="1" applyBorder="1" applyAlignment="1">
      <alignment horizontal="center" vertical="center" shrinkToFit="1"/>
    </xf>
    <xf numFmtId="0" fontId="2" fillId="2" borderId="58" xfId="0" applyFont="1" applyFill="1" applyBorder="1" applyAlignment="1">
      <alignment horizontal="left" vertical="top" wrapText="1" shrinkToFit="1"/>
    </xf>
    <xf numFmtId="0" fontId="2" fillId="2" borderId="58" xfId="0" applyFont="1" applyFill="1" applyBorder="1" applyAlignment="1">
      <alignment horizontal="left" vertical="center" wrapText="1" shrinkToFit="1"/>
    </xf>
    <xf numFmtId="0" fontId="2" fillId="2" borderId="20" xfId="0"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0" borderId="13" xfId="0" applyFont="1" applyBorder="1"/>
    <xf numFmtId="0" fontId="13" fillId="0" borderId="16" xfId="0" applyFont="1" applyBorder="1"/>
  </cellXfs>
  <cellStyles count="2">
    <cellStyle name="ハイパーリンク" xfId="1" builtinId="8"/>
    <cellStyle name="標準" xfId="0" builtinId="0"/>
  </cellStyles>
  <dxfs count="0"/>
  <tableStyles count="0" defaultTableStyle="TableStyleMedium2" defaultPivotStyle="PivotStyleLight16"/>
  <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tabSelected="1" zoomScale="90" zoomScaleNormal="90" workbookViewId="0">
      <selection sqref="A1:R1"/>
    </sheetView>
  </sheetViews>
  <sheetFormatPr baseColWidth="10" defaultColWidth="14.5" defaultRowHeight="15" customHeight="1"/>
  <cols>
    <col min="1" max="1" width="4" customWidth="1"/>
    <col min="2" max="2" width="14.5" customWidth="1"/>
    <col min="3" max="3" width="2.5" customWidth="1"/>
    <col min="4" max="4" width="14.5" customWidth="1"/>
    <col min="5" max="5" width="112.5" customWidth="1"/>
    <col min="6" max="6" width="7.83203125" customWidth="1"/>
    <col min="7" max="7" width="22.1640625" customWidth="1"/>
    <col min="8" max="8" width="12" customWidth="1"/>
    <col min="9" max="9" width="18.1640625" customWidth="1"/>
    <col min="10" max="10" width="19.6640625" customWidth="1"/>
    <col min="11" max="18" width="4" customWidth="1"/>
  </cols>
  <sheetData>
    <row r="1" spans="1:18" ht="53" customHeight="1">
      <c r="A1" s="24" t="s">
        <v>71</v>
      </c>
      <c r="B1" s="24"/>
      <c r="C1" s="24"/>
      <c r="D1" s="24"/>
      <c r="E1" s="24"/>
      <c r="F1" s="24"/>
      <c r="G1" s="24"/>
      <c r="H1" s="24"/>
      <c r="I1" s="24"/>
      <c r="J1" s="24"/>
      <c r="K1" s="24"/>
      <c r="L1" s="24"/>
      <c r="M1" s="24"/>
      <c r="N1" s="24"/>
      <c r="O1" s="24"/>
      <c r="P1" s="24"/>
      <c r="Q1" s="24"/>
      <c r="R1" s="24"/>
    </row>
    <row r="2" spans="1:18" ht="25" customHeight="1">
      <c r="A2" s="25" t="s">
        <v>72</v>
      </c>
      <c r="B2" s="26"/>
      <c r="C2" s="27" t="s">
        <v>65</v>
      </c>
      <c r="D2" s="28"/>
      <c r="E2" s="29"/>
      <c r="F2" s="30" t="s">
        <v>0</v>
      </c>
      <c r="G2" s="26"/>
      <c r="H2" s="31" t="s">
        <v>67</v>
      </c>
      <c r="I2" s="28"/>
      <c r="J2" s="28"/>
      <c r="K2" s="28"/>
      <c r="L2" s="28"/>
      <c r="M2" s="28"/>
      <c r="N2" s="28"/>
      <c r="O2" s="28"/>
      <c r="P2" s="28"/>
      <c r="Q2" s="28"/>
      <c r="R2" s="32"/>
    </row>
    <row r="3" spans="1:18" ht="25" customHeight="1">
      <c r="A3" s="33" t="s">
        <v>1</v>
      </c>
      <c r="B3" s="34"/>
      <c r="C3" s="35" t="s">
        <v>2</v>
      </c>
      <c r="D3" s="36"/>
      <c r="E3" s="37"/>
      <c r="F3" s="42" t="s">
        <v>69</v>
      </c>
      <c r="G3" s="34"/>
      <c r="H3" s="44" t="s">
        <v>68</v>
      </c>
      <c r="I3" s="36"/>
      <c r="J3" s="36"/>
      <c r="K3" s="36"/>
      <c r="L3" s="36"/>
      <c r="M3" s="36"/>
      <c r="N3" s="36"/>
      <c r="O3" s="36"/>
      <c r="P3" s="36"/>
      <c r="Q3" s="36"/>
      <c r="R3" s="43"/>
    </row>
    <row r="4" spans="1:18" ht="25" customHeight="1">
      <c r="A4" s="33" t="s">
        <v>3</v>
      </c>
      <c r="B4" s="34"/>
      <c r="C4" s="35" t="s">
        <v>66</v>
      </c>
      <c r="D4" s="36"/>
      <c r="E4" s="37"/>
      <c r="F4" s="42" t="s">
        <v>70</v>
      </c>
      <c r="G4" s="34"/>
      <c r="H4" s="127" t="s">
        <v>83</v>
      </c>
      <c r="I4" s="128"/>
      <c r="J4" s="128"/>
      <c r="K4" s="128"/>
      <c r="L4" s="128"/>
      <c r="M4" s="128"/>
      <c r="N4" s="128"/>
      <c r="O4" s="128"/>
      <c r="P4" s="128"/>
      <c r="Q4" s="128"/>
      <c r="R4" s="129"/>
    </row>
    <row r="5" spans="1:18" ht="19.5" customHeight="1">
      <c r="A5" s="54" t="s">
        <v>9</v>
      </c>
      <c r="B5" s="60"/>
      <c r="C5" s="60"/>
      <c r="D5" s="55"/>
      <c r="E5" s="62" t="s">
        <v>10</v>
      </c>
      <c r="F5" s="62" t="s">
        <v>11</v>
      </c>
      <c r="G5" s="45" t="s">
        <v>12</v>
      </c>
      <c r="H5" s="45" t="s">
        <v>13</v>
      </c>
      <c r="I5" s="45" t="s">
        <v>14</v>
      </c>
      <c r="J5" s="47" t="s">
        <v>15</v>
      </c>
      <c r="K5" s="49" t="s">
        <v>16</v>
      </c>
      <c r="L5" s="50"/>
      <c r="M5" s="50"/>
      <c r="N5" s="50"/>
      <c r="O5" s="50"/>
      <c r="P5" s="50"/>
      <c r="Q5" s="50"/>
      <c r="R5" s="51"/>
    </row>
    <row r="6" spans="1:18" ht="116" customHeight="1">
      <c r="A6" s="58"/>
      <c r="B6" s="61"/>
      <c r="C6" s="61"/>
      <c r="D6" s="59"/>
      <c r="E6" s="63"/>
      <c r="F6" s="46"/>
      <c r="G6" s="46"/>
      <c r="H6" s="46"/>
      <c r="I6" s="46"/>
      <c r="J6" s="48"/>
      <c r="K6" s="4" t="s">
        <v>17</v>
      </c>
      <c r="L6" s="4" t="s">
        <v>18</v>
      </c>
      <c r="M6" s="4" t="s">
        <v>19</v>
      </c>
      <c r="N6" s="4" t="s">
        <v>20</v>
      </c>
      <c r="O6" s="4" t="s">
        <v>21</v>
      </c>
      <c r="P6" s="4" t="s">
        <v>22</v>
      </c>
      <c r="Q6" s="4" t="s">
        <v>23</v>
      </c>
      <c r="R6" s="4" t="s">
        <v>24</v>
      </c>
    </row>
    <row r="7" spans="1:18" ht="335" customHeight="1">
      <c r="A7" s="21">
        <v>1</v>
      </c>
      <c r="B7" s="89">
        <v>44501</v>
      </c>
      <c r="C7" s="91" t="s">
        <v>25</v>
      </c>
      <c r="D7" s="82">
        <v>46234</v>
      </c>
      <c r="E7" s="92" t="s">
        <v>54</v>
      </c>
      <c r="F7" s="41" t="s">
        <v>58</v>
      </c>
      <c r="G7" s="81" t="s">
        <v>26</v>
      </c>
      <c r="H7" s="41" t="s">
        <v>56</v>
      </c>
      <c r="I7" s="41" t="s">
        <v>55</v>
      </c>
      <c r="J7" s="38" t="s">
        <v>57</v>
      </c>
      <c r="K7" s="38" t="s">
        <v>27</v>
      </c>
      <c r="L7" s="38" t="s">
        <v>27</v>
      </c>
      <c r="M7" s="38" t="s">
        <v>27</v>
      </c>
      <c r="N7" s="38" t="s">
        <v>27</v>
      </c>
      <c r="O7" s="38" t="s">
        <v>27</v>
      </c>
      <c r="P7" s="38" t="s">
        <v>27</v>
      </c>
      <c r="Q7" s="38" t="s">
        <v>27</v>
      </c>
      <c r="R7" s="38" t="s">
        <v>27</v>
      </c>
    </row>
    <row r="8" spans="1:18" ht="335" customHeight="1">
      <c r="A8" s="22"/>
      <c r="B8" s="90"/>
      <c r="C8" s="72"/>
      <c r="D8" s="73"/>
      <c r="E8" s="87"/>
      <c r="F8" s="39"/>
      <c r="G8" s="39"/>
      <c r="H8" s="39"/>
      <c r="I8" s="39"/>
      <c r="J8" s="39"/>
      <c r="K8" s="39"/>
      <c r="L8" s="39"/>
      <c r="M8" s="39"/>
      <c r="N8" s="39"/>
      <c r="O8" s="39"/>
      <c r="P8" s="39"/>
      <c r="Q8" s="39"/>
      <c r="R8" s="39"/>
    </row>
    <row r="9" spans="1:18" ht="378" customHeight="1">
      <c r="A9" s="23"/>
      <c r="B9" s="83" t="s">
        <v>28</v>
      </c>
      <c r="C9" s="72"/>
      <c r="D9" s="73"/>
      <c r="E9" s="93"/>
      <c r="F9" s="40"/>
      <c r="G9" s="40"/>
      <c r="H9" s="40"/>
      <c r="I9" s="40"/>
      <c r="J9" s="40"/>
      <c r="K9" s="40"/>
      <c r="L9" s="40"/>
      <c r="M9" s="40"/>
      <c r="N9" s="40"/>
      <c r="O9" s="40"/>
      <c r="P9" s="40"/>
      <c r="Q9" s="40"/>
      <c r="R9" s="40"/>
    </row>
    <row r="10" spans="1:18" ht="357" customHeight="1">
      <c r="A10" s="95">
        <v>2</v>
      </c>
      <c r="B10" s="84">
        <v>43922</v>
      </c>
      <c r="C10" s="85" t="s">
        <v>29</v>
      </c>
      <c r="D10" s="82">
        <v>44501</v>
      </c>
      <c r="E10" s="86" t="s">
        <v>63</v>
      </c>
      <c r="F10" s="80" t="s">
        <v>30</v>
      </c>
      <c r="G10" s="79" t="s">
        <v>31</v>
      </c>
      <c r="H10" s="80" t="s">
        <v>32</v>
      </c>
      <c r="I10" s="80" t="s">
        <v>33</v>
      </c>
      <c r="J10" s="81" t="s">
        <v>34</v>
      </c>
      <c r="K10" s="38" t="s">
        <v>27</v>
      </c>
      <c r="L10" s="38" t="s">
        <v>27</v>
      </c>
      <c r="M10" s="38" t="s">
        <v>27</v>
      </c>
      <c r="N10" s="38" t="s">
        <v>27</v>
      </c>
      <c r="O10" s="38" t="s">
        <v>27</v>
      </c>
      <c r="P10" s="38" t="s">
        <v>27</v>
      </c>
      <c r="Q10" s="38" t="s">
        <v>27</v>
      </c>
      <c r="R10" s="38" t="s">
        <v>27</v>
      </c>
    </row>
    <row r="11" spans="1:18" ht="357" customHeight="1">
      <c r="A11" s="56"/>
      <c r="B11" s="71"/>
      <c r="C11" s="72"/>
      <c r="D11" s="73"/>
      <c r="E11" s="87"/>
      <c r="F11" s="39"/>
      <c r="G11" s="39"/>
      <c r="H11" s="39"/>
      <c r="I11" s="39"/>
      <c r="J11" s="39"/>
      <c r="K11" s="39"/>
      <c r="L11" s="39"/>
      <c r="M11" s="39"/>
      <c r="N11" s="39"/>
      <c r="O11" s="39"/>
      <c r="P11" s="39"/>
      <c r="Q11" s="39"/>
      <c r="R11" s="39"/>
    </row>
    <row r="12" spans="1:18" ht="327" customHeight="1">
      <c r="A12" s="58"/>
      <c r="B12" s="88">
        <f>DATEDIF(B10,D10,"M")+1</f>
        <v>20</v>
      </c>
      <c r="C12" s="75"/>
      <c r="D12" s="76"/>
      <c r="E12" s="87"/>
      <c r="F12" s="40"/>
      <c r="G12" s="40"/>
      <c r="H12" s="40"/>
      <c r="I12" s="40"/>
      <c r="J12" s="40"/>
      <c r="K12" s="40"/>
      <c r="L12" s="40"/>
      <c r="M12" s="40"/>
      <c r="N12" s="40"/>
      <c r="O12" s="40"/>
      <c r="P12" s="40"/>
      <c r="Q12" s="40"/>
      <c r="R12" s="40"/>
    </row>
    <row r="13" spans="1:18" ht="320" customHeight="1">
      <c r="A13" s="107">
        <f>COUNT(A$2:A10)+1</f>
        <v>3</v>
      </c>
      <c r="B13" s="96">
        <v>42948</v>
      </c>
      <c r="C13" s="97" t="s">
        <v>29</v>
      </c>
      <c r="D13" s="99">
        <v>43891</v>
      </c>
      <c r="E13" s="101" t="s">
        <v>80</v>
      </c>
      <c r="F13" s="103" t="s">
        <v>59</v>
      </c>
      <c r="G13" s="79" t="s">
        <v>35</v>
      </c>
      <c r="H13" s="94" t="s">
        <v>61</v>
      </c>
      <c r="I13" s="80" t="s">
        <v>36</v>
      </c>
      <c r="J13" s="79" t="s">
        <v>37</v>
      </c>
      <c r="K13" s="38" t="s">
        <v>27</v>
      </c>
      <c r="L13" s="38" t="s">
        <v>27</v>
      </c>
      <c r="M13" s="38" t="s">
        <v>27</v>
      </c>
      <c r="N13" s="38" t="s">
        <v>27</v>
      </c>
      <c r="O13" s="38" t="s">
        <v>27</v>
      </c>
      <c r="P13" s="38" t="s">
        <v>27</v>
      </c>
      <c r="Q13" s="38" t="s">
        <v>27</v>
      </c>
      <c r="R13" s="38" t="s">
        <v>27</v>
      </c>
    </row>
    <row r="14" spans="1:18" ht="320" customHeight="1">
      <c r="A14" s="108"/>
      <c r="B14" s="90"/>
      <c r="C14" s="98"/>
      <c r="D14" s="100"/>
      <c r="E14" s="102"/>
      <c r="F14" s="100"/>
      <c r="G14" s="39"/>
      <c r="H14" s="39"/>
      <c r="I14" s="39"/>
      <c r="J14" s="39"/>
      <c r="K14" s="39"/>
      <c r="L14" s="39"/>
      <c r="M14" s="39"/>
      <c r="N14" s="39"/>
      <c r="O14" s="39"/>
      <c r="P14" s="39"/>
      <c r="Q14" s="39"/>
      <c r="R14" s="39"/>
    </row>
    <row r="15" spans="1:18" ht="320" customHeight="1">
      <c r="A15" s="48"/>
      <c r="B15" s="104">
        <f>DATEDIF(B13,D13,"M")+1</f>
        <v>32</v>
      </c>
      <c r="C15" s="105"/>
      <c r="D15" s="106"/>
      <c r="E15" s="102"/>
      <c r="F15" s="100"/>
      <c r="G15" s="39"/>
      <c r="H15" s="39"/>
      <c r="I15" s="39"/>
      <c r="J15" s="39"/>
      <c r="K15" s="40"/>
      <c r="L15" s="40"/>
      <c r="M15" s="40"/>
      <c r="N15" s="40"/>
      <c r="O15" s="40"/>
      <c r="P15" s="40"/>
      <c r="Q15" s="40"/>
      <c r="R15" s="40"/>
    </row>
    <row r="16" spans="1:18" ht="168" customHeight="1">
      <c r="A16" s="115">
        <f>COUNT(A$2:A15)+1</f>
        <v>4</v>
      </c>
      <c r="B16" s="96">
        <v>42856</v>
      </c>
      <c r="C16" s="97" t="s">
        <v>29</v>
      </c>
      <c r="D16" s="99">
        <v>42948</v>
      </c>
      <c r="E16" s="101" t="s">
        <v>81</v>
      </c>
      <c r="F16" s="110" t="s">
        <v>60</v>
      </c>
      <c r="G16" s="38" t="s">
        <v>38</v>
      </c>
      <c r="H16" s="77" t="s">
        <v>61</v>
      </c>
      <c r="I16" s="78" t="s">
        <v>62</v>
      </c>
      <c r="J16" s="38" t="s">
        <v>39</v>
      </c>
      <c r="K16" s="38" t="s">
        <v>27</v>
      </c>
      <c r="L16" s="38" t="s">
        <v>27</v>
      </c>
      <c r="M16" s="38"/>
      <c r="N16" s="38"/>
      <c r="O16" s="38"/>
      <c r="P16" s="38"/>
      <c r="Q16" s="38"/>
      <c r="R16" s="38"/>
    </row>
    <row r="17" spans="1:18" ht="168" customHeight="1">
      <c r="A17" s="108"/>
      <c r="B17" s="90"/>
      <c r="C17" s="98"/>
      <c r="D17" s="100"/>
      <c r="E17" s="102"/>
      <c r="F17" s="100"/>
      <c r="G17" s="39"/>
      <c r="H17" s="39"/>
      <c r="I17" s="39"/>
      <c r="J17" s="39"/>
      <c r="K17" s="39"/>
      <c r="L17" s="39"/>
      <c r="M17" s="39"/>
      <c r="N17" s="39"/>
      <c r="O17" s="39"/>
      <c r="P17" s="39"/>
      <c r="Q17" s="39"/>
      <c r="R17" s="39"/>
    </row>
    <row r="18" spans="1:18" ht="168" customHeight="1">
      <c r="A18" s="48"/>
      <c r="B18" s="112">
        <f>DATEDIF(B16,D16,"M")+1</f>
        <v>4</v>
      </c>
      <c r="C18" s="113"/>
      <c r="D18" s="114"/>
      <c r="E18" s="109"/>
      <c r="F18" s="111"/>
      <c r="G18" s="40"/>
      <c r="H18" s="40"/>
      <c r="I18" s="40"/>
      <c r="J18" s="40"/>
      <c r="K18" s="40"/>
      <c r="L18" s="40"/>
      <c r="M18" s="40"/>
      <c r="N18" s="40"/>
      <c r="O18" s="40"/>
      <c r="P18" s="40"/>
      <c r="Q18" s="40"/>
      <c r="R18" s="40"/>
    </row>
    <row r="19" spans="1:18" ht="178" customHeight="1">
      <c r="A19" s="115">
        <f>COUNT(A$2:A18)+1</f>
        <v>5</v>
      </c>
      <c r="B19" s="116">
        <v>42644</v>
      </c>
      <c r="C19" s="117" t="s">
        <v>29</v>
      </c>
      <c r="D19" s="122">
        <v>42948</v>
      </c>
      <c r="E19" s="118" t="s">
        <v>82</v>
      </c>
      <c r="F19" s="2"/>
      <c r="G19" s="121" t="s">
        <v>40</v>
      </c>
      <c r="H19" s="78" t="s">
        <v>41</v>
      </c>
      <c r="I19" s="123" t="s">
        <v>36</v>
      </c>
      <c r="J19" s="38" t="s">
        <v>42</v>
      </c>
      <c r="K19" s="38" t="s">
        <v>27</v>
      </c>
      <c r="L19" s="38" t="s">
        <v>27</v>
      </c>
      <c r="M19" s="38"/>
      <c r="N19" s="38"/>
      <c r="O19" s="38"/>
      <c r="P19" s="38"/>
      <c r="Q19" s="38"/>
      <c r="R19" s="38"/>
    </row>
    <row r="20" spans="1:18" ht="178" customHeight="1">
      <c r="A20" s="108"/>
      <c r="B20" s="90"/>
      <c r="C20" s="98"/>
      <c r="D20" s="100"/>
      <c r="E20" s="119"/>
      <c r="F20" s="94" t="s">
        <v>64</v>
      </c>
      <c r="G20" s="72"/>
      <c r="H20" s="39"/>
      <c r="I20" s="72"/>
      <c r="J20" s="39"/>
      <c r="K20" s="39"/>
      <c r="L20" s="39"/>
      <c r="M20" s="39"/>
      <c r="N20" s="39"/>
      <c r="O20" s="39"/>
      <c r="P20" s="39"/>
      <c r="Q20" s="39"/>
      <c r="R20" s="39"/>
    </row>
    <row r="21" spans="1:18" ht="178" customHeight="1">
      <c r="A21" s="48"/>
      <c r="B21" s="104">
        <f>DATEDIF(B19,D19,"M")+1</f>
        <v>11</v>
      </c>
      <c r="C21" s="105"/>
      <c r="D21" s="106"/>
      <c r="E21" s="120"/>
      <c r="F21" s="40"/>
      <c r="G21" s="75"/>
      <c r="H21" s="40"/>
      <c r="I21" s="75"/>
      <c r="J21" s="40"/>
      <c r="K21" s="40"/>
      <c r="L21" s="40"/>
      <c r="M21" s="40"/>
      <c r="N21" s="40"/>
      <c r="O21" s="40"/>
      <c r="P21" s="40"/>
      <c r="Q21" s="40"/>
      <c r="R21" s="40"/>
    </row>
    <row r="22" spans="1:18" ht="227" customHeight="1">
      <c r="A22" s="115">
        <f>COUNT(A$2:A21)+1</f>
        <v>6</v>
      </c>
      <c r="B22" s="96">
        <v>42461</v>
      </c>
      <c r="C22" s="97" t="s">
        <v>29</v>
      </c>
      <c r="D22" s="99">
        <v>42948</v>
      </c>
      <c r="E22" s="124" t="s">
        <v>43</v>
      </c>
      <c r="F22" s="2"/>
      <c r="G22" s="91" t="s">
        <v>44</v>
      </c>
      <c r="H22" s="78" t="s">
        <v>41</v>
      </c>
      <c r="I22" s="126" t="s">
        <v>45</v>
      </c>
      <c r="J22" s="79" t="s">
        <v>46</v>
      </c>
      <c r="K22" s="38" t="s">
        <v>27</v>
      </c>
      <c r="L22" s="38" t="s">
        <v>27</v>
      </c>
      <c r="M22" s="38" t="s">
        <v>27</v>
      </c>
      <c r="N22" s="38" t="s">
        <v>27</v>
      </c>
      <c r="O22" s="38" t="s">
        <v>27</v>
      </c>
      <c r="P22" s="38" t="s">
        <v>27</v>
      </c>
      <c r="Q22" s="38" t="s">
        <v>27</v>
      </c>
      <c r="R22" s="38" t="s">
        <v>27</v>
      </c>
    </row>
    <row r="23" spans="1:18" ht="227" customHeight="1">
      <c r="A23" s="108"/>
      <c r="B23" s="90"/>
      <c r="C23" s="98"/>
      <c r="D23" s="100"/>
      <c r="E23" s="119"/>
      <c r="F23" s="94" t="s">
        <v>79</v>
      </c>
      <c r="G23" s="72"/>
      <c r="H23" s="39"/>
      <c r="I23" s="72"/>
      <c r="J23" s="39"/>
      <c r="K23" s="39"/>
      <c r="L23" s="39"/>
      <c r="M23" s="39"/>
      <c r="N23" s="39"/>
      <c r="O23" s="39"/>
      <c r="P23" s="39"/>
      <c r="Q23" s="39"/>
      <c r="R23" s="39"/>
    </row>
    <row r="24" spans="1:18" ht="227" customHeight="1">
      <c r="A24" s="48"/>
      <c r="B24" s="112">
        <f>DATEDIF(B22,D22,"M")+1</f>
        <v>17</v>
      </c>
      <c r="C24" s="113"/>
      <c r="D24" s="114"/>
      <c r="E24" s="120"/>
      <c r="F24" s="40"/>
      <c r="G24" s="75"/>
      <c r="H24" s="40"/>
      <c r="I24" s="75"/>
      <c r="J24" s="40"/>
      <c r="K24" s="40"/>
      <c r="L24" s="40"/>
      <c r="M24" s="40"/>
      <c r="N24" s="40"/>
      <c r="O24" s="40"/>
      <c r="P24" s="40"/>
      <c r="Q24" s="40"/>
      <c r="R24" s="40"/>
    </row>
    <row r="25" spans="1:18" ht="167" customHeight="1">
      <c r="A25" s="115">
        <f>COUNT(A$2:A24)+1</f>
        <v>7</v>
      </c>
      <c r="B25" s="96">
        <v>41852</v>
      </c>
      <c r="C25" s="97" t="s">
        <v>29</v>
      </c>
      <c r="D25" s="99">
        <v>42461</v>
      </c>
      <c r="E25" s="124" t="s">
        <v>47</v>
      </c>
      <c r="F25" s="2"/>
      <c r="G25" s="91" t="s">
        <v>48</v>
      </c>
      <c r="H25" s="38" t="s">
        <v>29</v>
      </c>
      <c r="I25" s="91" t="s">
        <v>49</v>
      </c>
      <c r="J25" s="79" t="s">
        <v>50</v>
      </c>
      <c r="K25" s="38"/>
      <c r="L25" s="38"/>
      <c r="M25" s="38"/>
      <c r="N25" s="38"/>
      <c r="O25" s="38" t="s">
        <v>27</v>
      </c>
      <c r="P25" s="38" t="s">
        <v>27</v>
      </c>
      <c r="Q25" s="38"/>
      <c r="R25" s="38"/>
    </row>
    <row r="26" spans="1:18" ht="167" customHeight="1">
      <c r="A26" s="108"/>
      <c r="B26" s="90"/>
      <c r="C26" s="98"/>
      <c r="D26" s="100"/>
      <c r="E26" s="119"/>
      <c r="F26" s="94" t="s">
        <v>78</v>
      </c>
      <c r="G26" s="72"/>
      <c r="H26" s="39"/>
      <c r="I26" s="72"/>
      <c r="J26" s="39"/>
      <c r="K26" s="39"/>
      <c r="L26" s="39"/>
      <c r="M26" s="39"/>
      <c r="N26" s="39"/>
      <c r="O26" s="39"/>
      <c r="P26" s="39"/>
      <c r="Q26" s="39"/>
      <c r="R26" s="39"/>
    </row>
    <row r="27" spans="1:18" ht="167" customHeight="1">
      <c r="A27" s="48"/>
      <c r="B27" s="112">
        <f>DATEDIF(B25,D25,"M")+1</f>
        <v>21</v>
      </c>
      <c r="C27" s="113"/>
      <c r="D27" s="114"/>
      <c r="E27" s="120"/>
      <c r="F27" s="40"/>
      <c r="G27" s="75"/>
      <c r="H27" s="40"/>
      <c r="I27" s="75"/>
      <c r="J27" s="40"/>
      <c r="K27" s="40"/>
      <c r="L27" s="40"/>
      <c r="M27" s="40"/>
      <c r="N27" s="40"/>
      <c r="O27" s="40"/>
      <c r="P27" s="40"/>
      <c r="Q27" s="40"/>
      <c r="R27" s="40"/>
    </row>
    <row r="28" spans="1:18" ht="153" customHeight="1">
      <c r="A28" s="115">
        <f>COUNT(A$2:A27)+1</f>
        <v>8</v>
      </c>
      <c r="B28" s="96">
        <v>41122</v>
      </c>
      <c r="C28" s="97" t="s">
        <v>29</v>
      </c>
      <c r="D28" s="99">
        <v>41852</v>
      </c>
      <c r="E28" s="125" t="s">
        <v>51</v>
      </c>
      <c r="F28" s="2"/>
      <c r="G28" s="91" t="s">
        <v>48</v>
      </c>
      <c r="H28" s="78" t="s">
        <v>41</v>
      </c>
      <c r="I28" s="126" t="s">
        <v>52</v>
      </c>
      <c r="J28" s="79" t="s">
        <v>53</v>
      </c>
      <c r="K28" s="38"/>
      <c r="L28" s="38"/>
      <c r="M28" s="38"/>
      <c r="N28" s="38"/>
      <c r="O28" s="38" t="s">
        <v>27</v>
      </c>
      <c r="P28" s="38" t="s">
        <v>27</v>
      </c>
      <c r="Q28" s="38"/>
      <c r="R28" s="38"/>
    </row>
    <row r="29" spans="1:18" ht="153" customHeight="1">
      <c r="A29" s="108"/>
      <c r="B29" s="90"/>
      <c r="C29" s="98"/>
      <c r="D29" s="100"/>
      <c r="E29" s="119"/>
      <c r="F29" s="94" t="s">
        <v>77</v>
      </c>
      <c r="G29" s="72"/>
      <c r="H29" s="39"/>
      <c r="I29" s="72"/>
      <c r="J29" s="39"/>
      <c r="K29" s="39"/>
      <c r="L29" s="39"/>
      <c r="M29" s="39"/>
      <c r="N29" s="39"/>
      <c r="O29" s="39"/>
      <c r="P29" s="39"/>
      <c r="Q29" s="39"/>
      <c r="R29" s="39"/>
    </row>
    <row r="30" spans="1:18" ht="153" customHeight="1">
      <c r="A30" s="48"/>
      <c r="B30" s="112">
        <f>DATEDIF(B28,D28,"M")+1</f>
        <v>25</v>
      </c>
      <c r="C30" s="113"/>
      <c r="D30" s="114"/>
      <c r="E30" s="120"/>
      <c r="F30" s="40"/>
      <c r="G30" s="75"/>
      <c r="H30" s="40"/>
      <c r="I30" s="75"/>
      <c r="J30" s="40"/>
      <c r="K30" s="40"/>
      <c r="L30" s="40"/>
      <c r="M30" s="40"/>
      <c r="N30" s="40"/>
      <c r="O30" s="40"/>
      <c r="P30" s="40"/>
      <c r="Q30" s="40"/>
      <c r="R30" s="40"/>
    </row>
    <row r="31" spans="1:18" ht="320" customHeight="1">
      <c r="A31" s="17" t="s">
        <v>4</v>
      </c>
      <c r="B31" s="18"/>
      <c r="C31" s="5" t="s">
        <v>73</v>
      </c>
      <c r="D31" s="6"/>
      <c r="E31" s="7"/>
      <c r="F31" s="11" t="s">
        <v>74</v>
      </c>
      <c r="G31" s="12"/>
      <c r="H31" s="12"/>
      <c r="I31" s="12"/>
      <c r="J31" s="12"/>
      <c r="K31" s="12"/>
      <c r="L31" s="12"/>
      <c r="M31" s="12"/>
      <c r="N31" s="12"/>
      <c r="O31" s="12"/>
      <c r="P31" s="12"/>
      <c r="Q31" s="12"/>
      <c r="R31" s="13"/>
    </row>
    <row r="32" spans="1:18" ht="320" customHeight="1">
      <c r="A32" s="19"/>
      <c r="B32" s="20"/>
      <c r="C32" s="8"/>
      <c r="D32" s="9"/>
      <c r="E32" s="10"/>
      <c r="F32" s="14"/>
      <c r="G32" s="15"/>
      <c r="H32" s="15"/>
      <c r="I32" s="15"/>
      <c r="J32" s="15"/>
      <c r="K32" s="15"/>
      <c r="L32" s="15"/>
      <c r="M32" s="15"/>
      <c r="N32" s="15"/>
      <c r="O32" s="15"/>
      <c r="P32" s="15"/>
      <c r="Q32" s="15"/>
      <c r="R32" s="16"/>
    </row>
    <row r="33" spans="1:18" ht="48.75" customHeight="1">
      <c r="A33" s="25" t="s">
        <v>5</v>
      </c>
      <c r="B33" s="26"/>
      <c r="C33" s="64" t="s">
        <v>6</v>
      </c>
      <c r="D33" s="65"/>
      <c r="E33" s="65"/>
      <c r="F33" s="65"/>
      <c r="G33" s="65"/>
      <c r="H33" s="65"/>
      <c r="I33" s="65"/>
      <c r="J33" s="65"/>
      <c r="K33" s="65"/>
      <c r="L33" s="65"/>
      <c r="M33" s="65"/>
      <c r="N33" s="65"/>
      <c r="O33" s="65"/>
      <c r="P33" s="65"/>
      <c r="Q33" s="65"/>
      <c r="R33" s="66"/>
    </row>
    <row r="34" spans="1:18" ht="62.25" customHeight="1">
      <c r="A34" s="52" t="s">
        <v>7</v>
      </c>
      <c r="B34" s="53"/>
      <c r="C34" s="67" t="s">
        <v>75</v>
      </c>
      <c r="D34" s="68"/>
      <c r="E34" s="68"/>
      <c r="F34" s="68"/>
      <c r="G34" s="68"/>
      <c r="H34" s="68"/>
      <c r="I34" s="68"/>
      <c r="J34" s="68"/>
      <c r="K34" s="68"/>
      <c r="L34" s="68"/>
      <c r="M34" s="68"/>
      <c r="N34" s="68"/>
      <c r="O34" s="68"/>
      <c r="P34" s="68"/>
      <c r="Q34" s="68"/>
      <c r="R34" s="69"/>
    </row>
    <row r="35" spans="1:18" ht="75" customHeight="1">
      <c r="A35" s="54" t="s">
        <v>8</v>
      </c>
      <c r="B35" s="55"/>
      <c r="C35" s="70" t="s">
        <v>76</v>
      </c>
      <c r="D35" s="65"/>
      <c r="E35" s="65"/>
      <c r="F35" s="65"/>
      <c r="G35" s="65"/>
      <c r="H35" s="65"/>
      <c r="I35" s="65"/>
      <c r="J35" s="65"/>
      <c r="K35" s="65"/>
      <c r="L35" s="65"/>
      <c r="M35" s="65"/>
      <c r="N35" s="65"/>
      <c r="O35" s="65"/>
      <c r="P35" s="65"/>
      <c r="Q35" s="65"/>
      <c r="R35" s="66"/>
    </row>
    <row r="36" spans="1:18" ht="75" customHeight="1">
      <c r="A36" s="56"/>
      <c r="B36" s="57"/>
      <c r="C36" s="71"/>
      <c r="D36" s="72"/>
      <c r="E36" s="72"/>
      <c r="F36" s="72"/>
      <c r="G36" s="72"/>
      <c r="H36" s="72"/>
      <c r="I36" s="72"/>
      <c r="J36" s="72"/>
      <c r="K36" s="72"/>
      <c r="L36" s="72"/>
      <c r="M36" s="72"/>
      <c r="N36" s="72"/>
      <c r="O36" s="72"/>
      <c r="P36" s="72"/>
      <c r="Q36" s="72"/>
      <c r="R36" s="73"/>
    </row>
    <row r="37" spans="1:18" ht="75" customHeight="1">
      <c r="A37" s="56"/>
      <c r="B37" s="57"/>
      <c r="C37" s="71"/>
      <c r="D37" s="72"/>
      <c r="E37" s="72"/>
      <c r="F37" s="72"/>
      <c r="G37" s="72"/>
      <c r="H37" s="72"/>
      <c r="I37" s="72"/>
      <c r="J37" s="72"/>
      <c r="K37" s="72"/>
      <c r="L37" s="72"/>
      <c r="M37" s="72"/>
      <c r="N37" s="72"/>
      <c r="O37" s="72"/>
      <c r="P37" s="72"/>
      <c r="Q37" s="72"/>
      <c r="R37" s="73"/>
    </row>
    <row r="38" spans="1:18" ht="75" customHeight="1">
      <c r="A38" s="56"/>
      <c r="B38" s="57"/>
      <c r="C38" s="71"/>
      <c r="D38" s="72"/>
      <c r="E38" s="72"/>
      <c r="F38" s="72"/>
      <c r="G38" s="72"/>
      <c r="H38" s="72"/>
      <c r="I38" s="72"/>
      <c r="J38" s="72"/>
      <c r="K38" s="72"/>
      <c r="L38" s="72"/>
      <c r="M38" s="72"/>
      <c r="N38" s="72"/>
      <c r="O38" s="72"/>
      <c r="P38" s="72"/>
      <c r="Q38" s="72"/>
      <c r="R38" s="73"/>
    </row>
    <row r="39" spans="1:18" ht="75" customHeight="1">
      <c r="A39" s="56"/>
      <c r="B39" s="57"/>
      <c r="C39" s="71"/>
      <c r="D39" s="72"/>
      <c r="E39" s="72"/>
      <c r="F39" s="72"/>
      <c r="G39" s="72"/>
      <c r="H39" s="72"/>
      <c r="I39" s="72"/>
      <c r="J39" s="72"/>
      <c r="K39" s="72"/>
      <c r="L39" s="72"/>
      <c r="M39" s="72"/>
      <c r="N39" s="72"/>
      <c r="O39" s="72"/>
      <c r="P39" s="72"/>
      <c r="Q39" s="72"/>
      <c r="R39" s="73"/>
    </row>
    <row r="40" spans="1:18" ht="75" customHeight="1">
      <c r="A40" s="56"/>
      <c r="B40" s="57"/>
      <c r="C40" s="71"/>
      <c r="D40" s="72"/>
      <c r="E40" s="72"/>
      <c r="F40" s="72"/>
      <c r="G40" s="72"/>
      <c r="H40" s="72"/>
      <c r="I40" s="72"/>
      <c r="J40" s="72"/>
      <c r="K40" s="72"/>
      <c r="L40" s="72"/>
      <c r="M40" s="72"/>
      <c r="N40" s="72"/>
      <c r="O40" s="72"/>
      <c r="P40" s="72"/>
      <c r="Q40" s="72"/>
      <c r="R40" s="73"/>
    </row>
    <row r="41" spans="1:18" ht="75" customHeight="1">
      <c r="A41" s="56"/>
      <c r="B41" s="57"/>
      <c r="C41" s="71"/>
      <c r="D41" s="72"/>
      <c r="E41" s="72"/>
      <c r="F41" s="72"/>
      <c r="G41" s="72"/>
      <c r="H41" s="72"/>
      <c r="I41" s="72"/>
      <c r="J41" s="72"/>
      <c r="K41" s="72"/>
      <c r="L41" s="72"/>
      <c r="M41" s="72"/>
      <c r="N41" s="72"/>
      <c r="O41" s="72"/>
      <c r="P41" s="72"/>
      <c r="Q41" s="72"/>
      <c r="R41" s="73"/>
    </row>
    <row r="42" spans="1:18" ht="75" customHeight="1">
      <c r="A42" s="58"/>
      <c r="B42" s="59"/>
      <c r="C42" s="74"/>
      <c r="D42" s="75"/>
      <c r="E42" s="75"/>
      <c r="F42" s="75"/>
      <c r="G42" s="75"/>
      <c r="H42" s="75"/>
      <c r="I42" s="75"/>
      <c r="J42" s="75"/>
      <c r="K42" s="75"/>
      <c r="L42" s="75"/>
      <c r="M42" s="75"/>
      <c r="N42" s="75"/>
      <c r="O42" s="75"/>
      <c r="P42" s="75"/>
      <c r="Q42" s="75"/>
      <c r="R42" s="76"/>
    </row>
    <row r="43" spans="1:18" ht="13.5" customHeight="1">
      <c r="A43" s="1"/>
      <c r="B43" s="1"/>
      <c r="C43" s="1"/>
      <c r="D43" s="1"/>
      <c r="E43" s="1"/>
      <c r="F43" s="1"/>
      <c r="G43" s="1"/>
      <c r="H43" s="1"/>
      <c r="I43" s="1"/>
      <c r="J43" s="1"/>
      <c r="K43" s="3"/>
      <c r="L43" s="3"/>
      <c r="M43" s="3"/>
      <c r="N43" s="3"/>
      <c r="O43" s="3"/>
      <c r="P43" s="3"/>
      <c r="Q43" s="3"/>
      <c r="R43" s="3"/>
    </row>
  </sheetData>
  <mergeCells count="182">
    <mergeCell ref="B21:D21"/>
    <mergeCell ref="B22:B23"/>
    <mergeCell ref="C22:C23"/>
    <mergeCell ref="D22:D23"/>
    <mergeCell ref="E22:E24"/>
    <mergeCell ref="B24:D24"/>
    <mergeCell ref="O25:O27"/>
    <mergeCell ref="P25:P27"/>
    <mergeCell ref="Q25:Q27"/>
    <mergeCell ref="N22:N24"/>
    <mergeCell ref="O22:O24"/>
    <mergeCell ref="P22:P24"/>
    <mergeCell ref="Q22:Q24"/>
    <mergeCell ref="G22:G24"/>
    <mergeCell ref="H22:H24"/>
    <mergeCell ref="I22:I24"/>
    <mergeCell ref="J22:J24"/>
    <mergeCell ref="K22:K24"/>
    <mergeCell ref="L22:L24"/>
    <mergeCell ref="M22:M24"/>
    <mergeCell ref="Q28:Q30"/>
    <mergeCell ref="R28:R30"/>
    <mergeCell ref="G28:G30"/>
    <mergeCell ref="H28:H30"/>
    <mergeCell ref="I28:I30"/>
    <mergeCell ref="J28:J30"/>
    <mergeCell ref="K28:K30"/>
    <mergeCell ref="L28:L30"/>
    <mergeCell ref="M28:M30"/>
    <mergeCell ref="R25:R27"/>
    <mergeCell ref="H25:H27"/>
    <mergeCell ref="I25:I27"/>
    <mergeCell ref="J25:J27"/>
    <mergeCell ref="K25:K27"/>
    <mergeCell ref="L25:L27"/>
    <mergeCell ref="M25:M27"/>
    <mergeCell ref="N25:N27"/>
    <mergeCell ref="R22:R24"/>
    <mergeCell ref="A28:A30"/>
    <mergeCell ref="B28:B29"/>
    <mergeCell ref="C28:C29"/>
    <mergeCell ref="D28:D29"/>
    <mergeCell ref="E28:E30"/>
    <mergeCell ref="B30:D30"/>
    <mergeCell ref="N28:N30"/>
    <mergeCell ref="O28:O30"/>
    <mergeCell ref="P28:P30"/>
    <mergeCell ref="F29:F30"/>
    <mergeCell ref="A22:A24"/>
    <mergeCell ref="A25:A27"/>
    <mergeCell ref="B25:B26"/>
    <mergeCell ref="C25:C26"/>
    <mergeCell ref="E25:E27"/>
    <mergeCell ref="G25:G27"/>
    <mergeCell ref="F26:F27"/>
    <mergeCell ref="D25:D26"/>
    <mergeCell ref="B27:D27"/>
    <mergeCell ref="F23:F24"/>
    <mergeCell ref="Q19:Q21"/>
    <mergeCell ref="R19:R21"/>
    <mergeCell ref="H19:H21"/>
    <mergeCell ref="I19:I21"/>
    <mergeCell ref="J19:J21"/>
    <mergeCell ref="K19:K21"/>
    <mergeCell ref="L19:L21"/>
    <mergeCell ref="M19:M21"/>
    <mergeCell ref="N19:N21"/>
    <mergeCell ref="A10:A12"/>
    <mergeCell ref="B13:B14"/>
    <mergeCell ref="C13:C14"/>
    <mergeCell ref="D13:D14"/>
    <mergeCell ref="E13:E15"/>
    <mergeCell ref="F13:F15"/>
    <mergeCell ref="B15:D15"/>
    <mergeCell ref="O19:O21"/>
    <mergeCell ref="P19:P21"/>
    <mergeCell ref="A13:A15"/>
    <mergeCell ref="B16:B17"/>
    <mergeCell ref="C16:C17"/>
    <mergeCell ref="D16:D17"/>
    <mergeCell ref="E16:E18"/>
    <mergeCell ref="F16:F18"/>
    <mergeCell ref="B18:D18"/>
    <mergeCell ref="A16:A18"/>
    <mergeCell ref="A19:A21"/>
    <mergeCell ref="B19:B20"/>
    <mergeCell ref="C19:C20"/>
    <mergeCell ref="E19:E21"/>
    <mergeCell ref="G19:G21"/>
    <mergeCell ref="F20:F21"/>
    <mergeCell ref="D19:D20"/>
    <mergeCell ref="P16:P18"/>
    <mergeCell ref="Q16:Q18"/>
    <mergeCell ref="R16:R18"/>
    <mergeCell ref="G13:G15"/>
    <mergeCell ref="H13:H15"/>
    <mergeCell ref="I13:I15"/>
    <mergeCell ref="J13:J15"/>
    <mergeCell ref="K13:K15"/>
    <mergeCell ref="L13:L15"/>
    <mergeCell ref="M13:M15"/>
    <mergeCell ref="F7:F9"/>
    <mergeCell ref="G7:G9"/>
    <mergeCell ref="H7:H9"/>
    <mergeCell ref="F10:F12"/>
    <mergeCell ref="N13:N15"/>
    <mergeCell ref="O13:O15"/>
    <mergeCell ref="P13:P15"/>
    <mergeCell ref="Q13:Q15"/>
    <mergeCell ref="R13:R15"/>
    <mergeCell ref="A35:B42"/>
    <mergeCell ref="A5:D6"/>
    <mergeCell ref="E5:E6"/>
    <mergeCell ref="F5:F6"/>
    <mergeCell ref="C33:R33"/>
    <mergeCell ref="C34:R34"/>
    <mergeCell ref="C35:R42"/>
    <mergeCell ref="R7:R9"/>
    <mergeCell ref="N16:N18"/>
    <mergeCell ref="O16:O18"/>
    <mergeCell ref="G16:G18"/>
    <mergeCell ref="H16:H18"/>
    <mergeCell ref="I16:I18"/>
    <mergeCell ref="J16:J18"/>
    <mergeCell ref="K16:K18"/>
    <mergeCell ref="L16:L18"/>
    <mergeCell ref="M16:M18"/>
    <mergeCell ref="M10:M12"/>
    <mergeCell ref="N10:N12"/>
    <mergeCell ref="O10:O12"/>
    <mergeCell ref="P10:P12"/>
    <mergeCell ref="Q10:Q12"/>
    <mergeCell ref="R10:R12"/>
    <mergeCell ref="G10:G12"/>
    <mergeCell ref="F3:G3"/>
    <mergeCell ref="H3:R3"/>
    <mergeCell ref="G5:G6"/>
    <mergeCell ref="H5:H6"/>
    <mergeCell ref="I5:I6"/>
    <mergeCell ref="J5:J6"/>
    <mergeCell ref="K5:R5"/>
    <mergeCell ref="A33:B33"/>
    <mergeCell ref="A34:B34"/>
    <mergeCell ref="H10:H12"/>
    <mergeCell ref="I10:I12"/>
    <mergeCell ref="J10:J12"/>
    <mergeCell ref="K10:K12"/>
    <mergeCell ref="L10:L12"/>
    <mergeCell ref="D7:D8"/>
    <mergeCell ref="B9:D9"/>
    <mergeCell ref="B10:B11"/>
    <mergeCell ref="C10:C11"/>
    <mergeCell ref="D10:D11"/>
    <mergeCell ref="E10:E12"/>
    <mergeCell ref="B12:D12"/>
    <mergeCell ref="B7:B8"/>
    <mergeCell ref="C7:C8"/>
    <mergeCell ref="E7:E9"/>
    <mergeCell ref="C31:E32"/>
    <mergeCell ref="F31:R32"/>
    <mergeCell ref="A31:B32"/>
    <mergeCell ref="A7:A9"/>
    <mergeCell ref="A1:R1"/>
    <mergeCell ref="A2:B2"/>
    <mergeCell ref="C2:E2"/>
    <mergeCell ref="F2:G2"/>
    <mergeCell ref="H2:R2"/>
    <mergeCell ref="A3:B3"/>
    <mergeCell ref="C3:E3"/>
    <mergeCell ref="P7:P9"/>
    <mergeCell ref="Q7:Q9"/>
    <mergeCell ref="I7:I9"/>
    <mergeCell ref="J7:J9"/>
    <mergeCell ref="K7:K9"/>
    <mergeCell ref="L7:L9"/>
    <mergeCell ref="M7:M9"/>
    <mergeCell ref="N7:N9"/>
    <mergeCell ref="O7:O9"/>
    <mergeCell ref="A4:B4"/>
    <mergeCell ref="C4:E4"/>
    <mergeCell ref="F4:G4"/>
    <mergeCell ref="H4:R4"/>
  </mergeCells>
  <phoneticPr fontId="6"/>
  <printOptions horizontalCentered="1" verticalCentered="1"/>
  <pageMargins left="0.25" right="0.25" top="0.75" bottom="0.75" header="0" footer="0"/>
  <pageSetup paperSize="9" scale="38" fitToHeight="0" orientation="portrait"/>
  <rowBreaks count="4" manualBreakCount="4">
    <brk id="9" max="16383" man="1"/>
    <brk id="15" max="17" man="1"/>
    <brk id="24"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スキルシート</vt:lpstr>
      <vt:lpstr>Excel_BuiltIn__FilterDatabase_1</vt:lpstr>
      <vt:lpstr>スキルシート!Print_Area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菅原 未夢</cp:lastModifiedBy>
  <dcterms:created xsi:type="dcterms:W3CDTF">2010-07-01T05:50:51Z</dcterms:created>
  <dcterms:modified xsi:type="dcterms:W3CDTF">2026-06-09T01:29:22Z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