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F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L6" authorId="0">
      <text>
        <r>
          <rPr>
            <sz val="11"/>
            <rFont val="ＭＳ Ｐゴシック"/>
            <family val="3"/>
            <charset val="128"/>
          </rPr>
          <t xml:space="preserve">EUROPEAN:
担当
PL:PJリーダー
L:リーダー
SL:サブリーダー
M:メンバ
役割
PM:PJマネージャー
SE:システムエンジニア
PG:プログラマ</t>
        </r>
      </text>
    </comment>
  </commentList>
</comments>
</file>

<file path=xl/sharedStrings.xml><?xml version="1.0" encoding="utf-8"?>
<sst xmlns="http://schemas.openxmlformats.org/spreadsheetml/2006/main" count="128" uniqueCount="86">
  <si>
    <t xml:space="preserve">業 務 経 歴 書</t>
  </si>
  <si>
    <t xml:space="preserve">技術者名</t>
  </si>
  <si>
    <t xml:space="preserve">F.S</t>
  </si>
  <si>
    <t xml:space="preserve">性別</t>
  </si>
  <si>
    <t xml:space="preserve">男</t>
  </si>
  <si>
    <t xml:space="preserve">年齢</t>
  </si>
  <si>
    <t xml:space="preserve">資格等</t>
  </si>
  <si>
    <t xml:space="preserve">住所/最寄駅</t>
  </si>
  <si>
    <t xml:space="preserve">東京都中央区／勝どき駅</t>
  </si>
  <si>
    <t xml:space="preserve">経験年数</t>
  </si>
  <si>
    <t xml:space="preserve">No</t>
  </si>
  <si>
    <t xml:space="preserve">期間</t>
  </si>
  <si>
    <t xml:space="preserve">月数</t>
  </si>
  <si>
    <t xml:space="preserve">PJ名/システム名</t>
  </si>
  <si>
    <t xml:space="preserve">業務内容</t>
  </si>
  <si>
    <t xml:space="preserve">担当/役割</t>
  </si>
  <si>
    <t xml:space="preserve">メンバ数</t>
  </si>
  <si>
    <t xml:space="preserve">環境</t>
  </si>
  <si>
    <t xml:space="preserve">言語</t>
  </si>
  <si>
    <t xml:space="preserve">ツール等</t>
  </si>
  <si>
    <t xml:space="preserve">～</t>
  </si>
  <si>
    <t xml:space="preserve">在庫管理システム</t>
  </si>
  <si>
    <t xml:space="preserve">在庫管理システム開発、メンテナンス
主に製造を担当</t>
  </si>
  <si>
    <t xml:space="preserve">M/PG</t>
  </si>
  <si>
    <t xml:space="preserve">数名</t>
  </si>
  <si>
    <t xml:space="preserve">汎用機（富士通）
DB2</t>
  </si>
  <si>
    <t xml:space="preserve">COBOL</t>
  </si>
  <si>
    <t xml:space="preserve">ダム制御システム</t>
  </si>
  <si>
    <t xml:space="preserve">ダム制御システム開発
製造～結合試験まで担当</t>
  </si>
  <si>
    <t xml:space="preserve">汎用機（日立）
DB2</t>
  </si>
  <si>
    <t xml:space="preserve">交換機システム開発</t>
  </si>
  <si>
    <t xml:space="preserve">交換機システム開発、メンテナンス
基本設計書作成、詳細設計書作成、製造、テスト（単体～総合）担当</t>
  </si>
  <si>
    <t xml:space="preserve">SL/SE</t>
  </si>
  <si>
    <t xml:space="preserve">HP-UX
Oracle9i</t>
  </si>
  <si>
    <t xml:space="preserve">C
Shell</t>
  </si>
  <si>
    <t xml:space="preserve">生保システム新規開発</t>
  </si>
  <si>
    <t xml:space="preserve">生保システム開発
基本設計書作成、詳細設計書作成、製造、テスト（単体～総合）担当</t>
  </si>
  <si>
    <t xml:space="preserve">15名</t>
  </si>
  <si>
    <t xml:space="preserve">Oracle9i</t>
  </si>
  <si>
    <t xml:space="preserve">Java(JSP/Servlet)
JavaScript
HTML
CSS</t>
  </si>
  <si>
    <t xml:space="preserve">官公庁システム開発</t>
  </si>
  <si>
    <t xml:space="preserve">生保システム開発
要件定義、基本設計書作成、詳細設計書作成、製造、テスト（単体～総合）担当</t>
  </si>
  <si>
    <t xml:space="preserve">L/SE</t>
  </si>
  <si>
    <t xml:space="preserve">12名</t>
  </si>
  <si>
    <t xml:space="preserve">Java(JSP/Servlet)
ApWorks(struts)
JavaScript  HTML
CSS
ExcelVBA
VBScript</t>
  </si>
  <si>
    <t xml:space="preserve">カスタマーサポートシステム</t>
  </si>
  <si>
    <t xml:space="preserve">顧客折衝、要件詰め直し、基本設計書作成、
詳細設計書作成、製造（独自FW仕様）、テスト（単体～総合）
マスタデータ管理（Shellツール作成）、リリース</t>
  </si>
  <si>
    <t xml:space="preserve">10名</t>
  </si>
  <si>
    <t xml:space="preserve">Oracle9i,10g
AIX</t>
  </si>
  <si>
    <t xml:space="preserve">Java(独自FW)
JavaScript
JSP</t>
  </si>
  <si>
    <t xml:space="preserve">JUnit
JMeter
Subversion
Eclipse</t>
  </si>
  <si>
    <t xml:space="preserve">分譲マンション用掲示板サイト</t>
  </si>
  <si>
    <t xml:space="preserve">要件定義、基本設計書作成、詳細設計書作成、製造、テスト（単体～総合、負荷）</t>
  </si>
  <si>
    <t xml:space="preserve">PostgreSQL</t>
  </si>
  <si>
    <t xml:space="preserve">Java(SAStruts)
JavaScript
JSP</t>
  </si>
  <si>
    <t xml:space="preserve">大手チラシ情報サイト</t>
  </si>
  <si>
    <t xml:space="preserve">PM/SE</t>
  </si>
  <si>
    <t xml:space="preserve">大手飲食検索サイト</t>
  </si>
  <si>
    <t xml:space="preserve">薬学部向け教育システム</t>
  </si>
  <si>
    <t xml:space="preserve">薬学部向け教育システム構築（元請の立場）
■要件定義推進
■顧客折衝及び進捗管理、メンバ管理
■品質管理
■進捗管理や各種調整業務全般
■ベンダコントロール(3社)</t>
  </si>
  <si>
    <t xml:space="preserve">PM</t>
  </si>
  <si>
    <t xml:space="preserve">25名</t>
  </si>
  <si>
    <t xml:space="preserve">AWS
WindowsServer</t>
  </si>
  <si>
    <t xml:space="preserve">PHP Laravel
C#.NET</t>
  </si>
  <si>
    <t xml:space="preserve">MySQL
SQLServer</t>
  </si>
  <si>
    <t xml:space="preserve">次世代配車システムPMO作業支援(発注者側支援)</t>
  </si>
  <si>
    <t xml:space="preserve">【プロジェクト規模：30名・4年間継続支援】
■IT診断
・現状分析（ヒアリングによる業務整理と課題の洗い出し)
・問題原因分析
・システム評価(業務適合度、利便性・操作性・システム連携・安全性・信頼性、拡張性、セキュリティ)
・対応施策(重要課題の対応施策)
・業務全体像作成
・システム全体像作成
■プロジェクト計画の支援・管理
・プロジェクト全体計画の策定支援(スケジュール、リソース計画)
・マイルストーンや重要な納期の管理
■ベンダー管理・調整
・ベンダー選定支援(RFP作成、評価基準の設定)
・契約内容の確認・管理
・ベンダーとのコミュニケーション窓口
■進捗管理・課題管理
・ベンダーからの進捗報告の取りまとめ
・課題、リスクの抽出と対応策の検討
・定例会議の運営
■品質管理支援
・要件定義や設計書のレビュー支援
・テスト計画・結果の確認
・受入テスト支援(計画書、テストシナリオ作成、実施サポート)
・品質基準の順守確認
■コミュニケーション管理
・発注者内の関係者調整
・ベンダーとの情報共有
・ステークホルダーへの報告資料作成</t>
  </si>
  <si>
    <t xml:space="preserve">コンサル
PMO</t>
  </si>
  <si>
    <t xml:space="preserve">30名</t>
  </si>
  <si>
    <t xml:space="preserve">配車アプリシステムPMO作業支援(発注者側支援)</t>
  </si>
  <si>
    <t xml:space="preserve">■プロジェクト計画の支援・管理
・プロジェクト全体計画の策定支援(スケジュール、リソース計画)
・マイルストーンや重要な納期の管理
■ベンダー管理・調整
・ベンダー選定支援(RFP作成、評価基準の設定)
・契約内容の確認・管理
・ベンダーとのコミュニケーション窓口
■進捗管理・課題管理
・ベンダーからの進捗報告の取りまとめ
・課題、リスクの抽出と対応策の検討
・定例会議の運営
■品質管理支援
・要件定義や設計書のレビュー支援
・テスト計画・結果の確認
・受入テスト支援(計画書、テストシナリオ作成、実施サポート)
・品質基準の順守確認
■コミュニケーション管理
・発注者内の関係者調整
・ベンダーとの情報共有
・ステークホルダーへの報告資料作成</t>
  </si>
  <si>
    <t xml:space="preserve">物流基幹システムPMO作業支援(発注者側支援)</t>
  </si>
  <si>
    <t xml:space="preserve">【プロジェクト規模：65名・複数ベンダー統括・2年間継続支援】
■IT診断
・現状分析（ヒアリングによる業務整理と課題の洗い出し)
・問題原因分析
・システム評価(業務適合度、利便性・操作性・システム連携・安全性・信頼性、拡張性、セキュリティ)
・対応施策(重要課題の対応施策)
・業務全体像作成
・システム全体像作成
■プロジェクト計画の支援・管理
・プロジェクト全体計画の策定支援(スケジュール、リソース計画)
・マイルストーンや重要な納期の管理
■ベンダー管理・調整
・ベンダー選定支援(RFP作成、評価基準の設定)
・契約内容の確認・管理
・ベンダーとのコミュニケーション窓口
■進捗管理・課題管理
・ベンダーからの進捗報告の取りまとめ
・課題、リスクの抽出と対応策の検討
・定例会議の運営
■品質管理支援
・要件定義や設計書のレビュー支援
・テスト計画・結果の確認
・受入テスト支援(計画書、テストシナリオ作成、実施サポート)
・品質基準の順守確認
■コミュニケーション管理
・発注者内の関係者調整
・ベンダーとの情報共有
・ステークホルダーへの報告資料作成</t>
  </si>
  <si>
    <t xml:space="preserve">65名</t>
  </si>
  <si>
    <t xml:space="preserve">ハイヤー予約システムPMO作業支援(発注者側支援)</t>
  </si>
  <si>
    <t xml:space="preserve">PMO</t>
  </si>
  <si>
    <t xml:space="preserve">１７名</t>
  </si>
  <si>
    <t xml:space="preserve">日報システムIT診断</t>
  </si>
  <si>
    <t xml:space="preserve">■IT診断
・現状分析（ヒアリングによる業務整理と課題の洗い出し)
・問題原因分析
・システム評価(業務適合度、利便性・操作性・システム連携・安全性・信頼性、拡張性、セキュリティ)
・対応施策(重要課題の対応施策)
・パッケージ選定
  ・パッケージ候補の調査・リストアップ
  ・候補パッケージのリストアップ
・パッケージ評価基準の策定
　・評価項目の設定（機能適合性、コスト、導入実績、サポート体制、拡張性)
　・評価方法の決定（点数化、重み付け)
・パッケージの比較・評価
　・パッケージの機能比較・評価
　・評価シートの作成・集計
・最終候補の絞り込み・提案資料作成
　・評価結果を踏まえた最終候補の選定
　・選定理由や比較結果をまとめた提案資料の作成</t>
  </si>
  <si>
    <t xml:space="preserve">コンサル</t>
  </si>
  <si>
    <t xml:space="preserve">18名</t>
  </si>
  <si>
    <t xml:space="preserve">物流業向けアプリ刷新</t>
  </si>
  <si>
    <t xml:space="preserve">■PMOとしてプロジェクト推進支援
・GitHubによる設計書、モジュールの断面管理支援
・ウォークスルー支援(ウォークスルー計画書、データフロー）</t>
  </si>
  <si>
    <t xml:space="preserve"> </t>
  </si>
  <si>
    <t xml:space="preserve">得意分野／アピールポイント</t>
  </si>
  <si>
    <t xml:space="preserve">発注者側PMOとして約7年間、IT診断・ベンダーコントロール・品質管理・受入テスト支援まで一気通貫で対応。物流基幹システム刷新（65名規模）では複数ベンダーを統括しながらステークホルダーへの定期報告・リスクエスカレーションを主導し、プロジェクトを計画通りに推進。
RFP作成・ベンダー評価基準策定・契約管理にも豊富な実績あり。
交通・物流・官公庁・教育など多業種での経験を持ち、業界を問わず即戦力として参画可能。
IT診断から課題解決策の提示・パッケージ選定まで上流工程全般に対応できる点が最大の強み。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</si>
</sst>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##&quot; ヶ月&quot;"/>
    <numFmt numFmtId="167" formatCode="YYYY/M"/>
    <numFmt numFmtId="168" formatCode="General"/>
  </numFmts>
  <fonts count="7">
    <font>
      <sz val="11"/>
      <name val="ＭＳ Ｐゴシック"/>
      <family val="0"/>
      <charset val="1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hair"/>
      <top style="thin"/>
      <bottom style="hair"/>
      <diagonal/>
    </border>
    <border diagonalUp="false" diagonalDown="false">
      <left style="hair"/>
      <right/>
      <top style="thin"/>
      <bottom style="hair"/>
      <diagonal/>
    </border>
    <border diagonalUp="false" diagonalDown="false">
      <left/>
      <right style="hair"/>
      <top style="thin"/>
      <bottom style="hair"/>
      <diagonal/>
    </border>
    <border diagonalUp="false" diagonalDown="false">
      <left style="hair"/>
      <right style="hair"/>
      <top style="thin"/>
      <bottom style="hair"/>
      <diagonal/>
    </border>
    <border diagonalUp="false" diagonalDown="false">
      <left style="hair"/>
      <right style="thin"/>
      <top style="thin"/>
      <bottom style="hair"/>
      <diagonal/>
    </border>
    <border diagonalUp="false" diagonalDown="false">
      <left style="thin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thin"/>
      <top style="hair"/>
      <bottom style="hair"/>
      <diagonal/>
    </border>
    <border diagonalUp="false" diagonalDown="false">
      <left style="hair"/>
      <right/>
      <top style="hair"/>
      <bottom style="thin"/>
      <diagonal/>
    </border>
    <border diagonalUp="false" diagonalDown="false">
      <left/>
      <right/>
      <top style="hair"/>
      <bottom style="thin"/>
      <diagonal/>
    </border>
    <border diagonalUp="false" diagonalDown="false">
      <left/>
      <right style="hair"/>
      <top style="hair"/>
      <bottom style="thin"/>
      <diagonal/>
    </border>
    <border diagonalUp="false" diagonalDown="false">
      <left style="hair"/>
      <right style="hair"/>
      <top style="hair"/>
      <bottom style="thin"/>
      <diagonal/>
    </border>
    <border diagonalUp="false" diagonalDown="false">
      <left style="hair"/>
      <right style="thin"/>
      <top style="hair"/>
      <bottom style="thin"/>
      <diagonal/>
    </border>
    <border diagonalUp="false" diagonalDown="false">
      <left style="hair"/>
      <right style="hair"/>
      <top style="thin"/>
      <bottom style="thin"/>
      <diagonal/>
    </border>
    <border diagonalUp="false" diagonalDown="false">
      <left style="hair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</cellStyleXfs>
  <cellXfs count="77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2" borderId="5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6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2" borderId="6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0" fillId="2" borderId="7" xfId="0" applyFont="fals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6" fillId="2" borderId="8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5" fontId="6" fillId="2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6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9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0" fillId="2" borderId="10" xfId="0" applyFont="fals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6" fillId="2" borderId="1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6" fillId="2" borderId="11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6" fillId="2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6" fillId="2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2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2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6" fillId="2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2" borderId="1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6" fillId="2" borderId="1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2" borderId="1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2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2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2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2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6" fillId="2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2" borderId="2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6" fillId="2" borderId="2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2" borderId="2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2" borderId="2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0" borderId="2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10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0" borderId="2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6" fillId="0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23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6" fillId="0" borderId="23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6" fillId="0" borderId="24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0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0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2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6" fillId="0" borderId="2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6" fillId="0" borderId="2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6" fillId="2" borderId="2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2" borderId="2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2" borderId="2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6" fillId="2" borderId="2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2" borderId="2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6" fillId="2" borderId="2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6" fillId="2" borderId="2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6" fillId="2" borderId="3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6" fillId="2" borderId="3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6" fillId="2" borderId="3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6" fillId="2" borderId="3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2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3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0" fillId="2" borderId="33" xfId="0" applyFont="fals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6" fillId="2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2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標準 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S27"/>
  <sheetViews>
    <sheetView showFormulas="false" showGridLines="false" showRowColHeaders="true" showZeros="true" rightToLeft="false" tabSelected="true" showOutlineSymbols="true" defaultGridColor="true" view="normal" topLeftCell="A19" colorId="64" zoomScale="85" zoomScaleNormal="85" zoomScalePageLayoutView="100" workbookViewId="0">
      <selection pane="topLeft" activeCell="F7" activeCellId="0" sqref="F7"/>
    </sheetView>
  </sheetViews>
  <sheetFormatPr defaultRowHeight="13.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8.64"/>
    <col collapsed="false" customWidth="true" hidden="false" outlineLevel="0" max="3" min="3" style="0" width="3.91"/>
    <col collapsed="false" customWidth="true" hidden="false" outlineLevel="0" max="4" min="4" style="0" width="8.45"/>
    <col collapsed="false" customWidth="true" hidden="false" outlineLevel="0" max="5" min="5" style="0" width="7.09"/>
    <col collapsed="false" customWidth="true" hidden="false" outlineLevel="0" max="7" min="6" style="0" width="10.91"/>
    <col collapsed="false" customWidth="true" hidden="false" outlineLevel="0" max="11" min="8" style="0" width="10.37"/>
    <col collapsed="false" customWidth="true" hidden="false" outlineLevel="0" max="13" min="12" style="0" width="8.45"/>
    <col collapsed="false" customWidth="true" hidden="false" outlineLevel="0" max="19" min="14" style="0" width="9.37"/>
    <col collapsed="false" customWidth="true" hidden="false" outlineLevel="0" max="1025" min="20" style="0" width="8.91"/>
  </cols>
  <sheetData>
    <row r="1" customFormat="false" ht="22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customFormat="false" ht="22" hidden="false" customHeight="true" outlineLevel="0" collapsed="false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5"/>
    </row>
    <row r="3" customFormat="false" ht="15.75" hidden="false" customHeight="true" outlineLevel="0" collapsed="false">
      <c r="A3" s="6" t="s">
        <v>1</v>
      </c>
      <c r="B3" s="6"/>
      <c r="C3" s="6"/>
      <c r="D3" s="6"/>
      <c r="E3" s="7" t="s">
        <v>2</v>
      </c>
      <c r="F3" s="7"/>
      <c r="G3" s="6" t="s">
        <v>3</v>
      </c>
      <c r="H3" s="6" t="s">
        <v>4</v>
      </c>
      <c r="I3" s="6" t="s">
        <v>5</v>
      </c>
      <c r="J3" s="6"/>
      <c r="K3" s="8" t="n">
        <v>48</v>
      </c>
      <c r="L3" s="9" t="s">
        <v>6</v>
      </c>
      <c r="M3" s="9"/>
      <c r="N3" s="10"/>
      <c r="O3" s="11"/>
      <c r="P3" s="12"/>
      <c r="Q3" s="12"/>
      <c r="R3" s="12"/>
      <c r="S3" s="13"/>
    </row>
    <row r="4" customFormat="false" ht="15.75" hidden="false" customHeight="true" outlineLevel="0" collapsed="false">
      <c r="A4" s="6" t="s">
        <v>7</v>
      </c>
      <c r="B4" s="6"/>
      <c r="C4" s="6"/>
      <c r="D4" s="6"/>
      <c r="E4" s="14" t="s">
        <v>8</v>
      </c>
      <c r="F4" s="14"/>
      <c r="G4" s="14"/>
      <c r="H4" s="14"/>
      <c r="I4" s="6" t="s">
        <v>9</v>
      </c>
      <c r="J4" s="6"/>
      <c r="K4" s="15" t="n">
        <f aca="false">SUM(E7:E16)</f>
        <v>228</v>
      </c>
      <c r="L4" s="9"/>
      <c r="M4" s="9"/>
      <c r="N4" s="16"/>
      <c r="O4" s="17"/>
      <c r="P4" s="18"/>
      <c r="Q4" s="18"/>
      <c r="R4" s="18"/>
      <c r="S4" s="19"/>
    </row>
    <row r="5" customFormat="false" ht="10.5" hidden="false" customHeight="true" outlineLevel="0" collapsed="false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2"/>
      <c r="P5" s="21"/>
      <c r="Q5" s="21"/>
      <c r="R5" s="21"/>
      <c r="S5" s="23"/>
    </row>
    <row r="6" customFormat="false" ht="15.75" hidden="false" customHeight="true" outlineLevel="0" collapsed="false">
      <c r="A6" s="6" t="s">
        <v>10</v>
      </c>
      <c r="B6" s="24" t="s">
        <v>11</v>
      </c>
      <c r="C6" s="24"/>
      <c r="D6" s="24"/>
      <c r="E6" s="6" t="s">
        <v>12</v>
      </c>
      <c r="F6" s="6" t="s">
        <v>13</v>
      </c>
      <c r="G6" s="6"/>
      <c r="H6" s="6" t="s">
        <v>14</v>
      </c>
      <c r="I6" s="6"/>
      <c r="J6" s="6"/>
      <c r="K6" s="6"/>
      <c r="L6" s="24" t="s">
        <v>15</v>
      </c>
      <c r="M6" s="24" t="s">
        <v>16</v>
      </c>
      <c r="N6" s="24" t="s">
        <v>17</v>
      </c>
      <c r="O6" s="24"/>
      <c r="P6" s="6" t="s">
        <v>18</v>
      </c>
      <c r="Q6" s="6"/>
      <c r="R6" s="6" t="s">
        <v>19</v>
      </c>
      <c r="S6" s="6"/>
    </row>
    <row r="7" customFormat="false" ht="63.75" hidden="false" customHeight="true" outlineLevel="0" collapsed="false">
      <c r="A7" s="25" t="n">
        <v>1</v>
      </c>
      <c r="B7" s="26" t="n">
        <v>35886</v>
      </c>
      <c r="C7" s="27" t="s">
        <v>20</v>
      </c>
      <c r="D7" s="28" t="n">
        <v>36220</v>
      </c>
      <c r="E7" s="29" t="n">
        <f aca="true">IF(B7="","",IF(D7="",DATEDIF(B7,TODAY(),"M")+1,DATEDIF(B7,D7,"M")+1))</f>
        <v>12</v>
      </c>
      <c r="F7" s="30" t="s">
        <v>21</v>
      </c>
      <c r="G7" s="30"/>
      <c r="H7" s="31" t="s">
        <v>22</v>
      </c>
      <c r="I7" s="31"/>
      <c r="J7" s="31"/>
      <c r="K7" s="31"/>
      <c r="L7" s="30" t="s">
        <v>23</v>
      </c>
      <c r="M7" s="30" t="s">
        <v>24</v>
      </c>
      <c r="N7" s="31" t="s">
        <v>25</v>
      </c>
      <c r="O7" s="31"/>
      <c r="P7" s="31" t="s">
        <v>26</v>
      </c>
      <c r="Q7" s="31"/>
      <c r="R7" s="32"/>
      <c r="S7" s="32"/>
    </row>
    <row r="8" customFormat="false" ht="63.75" hidden="false" customHeight="true" outlineLevel="0" collapsed="false">
      <c r="A8" s="33" t="n">
        <v>2</v>
      </c>
      <c r="B8" s="34" t="n">
        <v>36251</v>
      </c>
      <c r="C8" s="35" t="s">
        <v>20</v>
      </c>
      <c r="D8" s="36" t="n">
        <v>36495</v>
      </c>
      <c r="E8" s="37" t="n">
        <f aca="true">IF(B8="","",IF(D8="",DATEDIF(B8,TODAY(),"M")+1,DATEDIF(B8,D8,"M")+1))</f>
        <v>9</v>
      </c>
      <c r="F8" s="38" t="s">
        <v>27</v>
      </c>
      <c r="G8" s="38"/>
      <c r="H8" s="39" t="s">
        <v>28</v>
      </c>
      <c r="I8" s="39"/>
      <c r="J8" s="39"/>
      <c r="K8" s="39"/>
      <c r="L8" s="38" t="s">
        <v>23</v>
      </c>
      <c r="M8" s="38" t="s">
        <v>24</v>
      </c>
      <c r="N8" s="39" t="s">
        <v>29</v>
      </c>
      <c r="O8" s="39"/>
      <c r="P8" s="39" t="s">
        <v>26</v>
      </c>
      <c r="Q8" s="39"/>
      <c r="R8" s="40"/>
      <c r="S8" s="40"/>
    </row>
    <row r="9" customFormat="false" ht="63.75" hidden="false" customHeight="true" outlineLevel="0" collapsed="false">
      <c r="A9" s="25" t="n">
        <v>3</v>
      </c>
      <c r="B9" s="34" t="n">
        <v>36526</v>
      </c>
      <c r="C9" s="35" t="s">
        <v>20</v>
      </c>
      <c r="D9" s="36" t="n">
        <v>37681</v>
      </c>
      <c r="E9" s="37" t="n">
        <f aca="true">IF(B9="","",IF(D9="",DATEDIF(B9,TODAY(),"M")+1,DATEDIF(B9,D9,"M")+1))</f>
        <v>39</v>
      </c>
      <c r="F9" s="38" t="s">
        <v>30</v>
      </c>
      <c r="G9" s="38"/>
      <c r="H9" s="39" t="s">
        <v>31</v>
      </c>
      <c r="I9" s="39"/>
      <c r="J9" s="39"/>
      <c r="K9" s="39"/>
      <c r="L9" s="38" t="s">
        <v>32</v>
      </c>
      <c r="M9" s="38" t="s">
        <v>24</v>
      </c>
      <c r="N9" s="39" t="s">
        <v>33</v>
      </c>
      <c r="O9" s="39"/>
      <c r="P9" s="39" t="s">
        <v>34</v>
      </c>
      <c r="Q9" s="39"/>
      <c r="R9" s="40"/>
      <c r="S9" s="40"/>
    </row>
    <row r="10" customFormat="false" ht="63.75" hidden="false" customHeight="true" outlineLevel="0" collapsed="false">
      <c r="A10" s="33" t="n">
        <v>4</v>
      </c>
      <c r="B10" s="34" t="n">
        <v>37712</v>
      </c>
      <c r="C10" s="35" t="s">
        <v>20</v>
      </c>
      <c r="D10" s="36" t="n">
        <v>38139</v>
      </c>
      <c r="E10" s="37" t="n">
        <f aca="true">IF(B10="","",IF(D10="",DATEDIF(B10,TODAY(),"M")+1,DATEDIF(B10,D10,"M")+1))</f>
        <v>15</v>
      </c>
      <c r="F10" s="38" t="s">
        <v>35</v>
      </c>
      <c r="G10" s="38"/>
      <c r="H10" s="39" t="s">
        <v>36</v>
      </c>
      <c r="I10" s="39"/>
      <c r="J10" s="39"/>
      <c r="K10" s="39"/>
      <c r="L10" s="38" t="s">
        <v>32</v>
      </c>
      <c r="M10" s="38" t="s">
        <v>37</v>
      </c>
      <c r="N10" s="39" t="s">
        <v>38</v>
      </c>
      <c r="O10" s="39"/>
      <c r="P10" s="39" t="s">
        <v>39</v>
      </c>
      <c r="Q10" s="39"/>
      <c r="R10" s="40"/>
      <c r="S10" s="40"/>
    </row>
    <row r="11" customFormat="false" ht="85.5" hidden="false" customHeight="true" outlineLevel="0" collapsed="false">
      <c r="A11" s="25" t="n">
        <v>5</v>
      </c>
      <c r="B11" s="34" t="n">
        <v>38169</v>
      </c>
      <c r="C11" s="35" t="s">
        <v>20</v>
      </c>
      <c r="D11" s="36" t="n">
        <v>38687</v>
      </c>
      <c r="E11" s="37" t="n">
        <f aca="true">IF(B11="","",IF(D11="",DATEDIF(B11,TODAY(),"M")+1,DATEDIF(B11,D11,"M")+1))</f>
        <v>18</v>
      </c>
      <c r="F11" s="38" t="s">
        <v>40</v>
      </c>
      <c r="G11" s="38"/>
      <c r="H11" s="39" t="s">
        <v>41</v>
      </c>
      <c r="I11" s="39"/>
      <c r="J11" s="39"/>
      <c r="K11" s="39"/>
      <c r="L11" s="38" t="s">
        <v>42</v>
      </c>
      <c r="M11" s="38" t="s">
        <v>43</v>
      </c>
      <c r="N11" s="39" t="s">
        <v>38</v>
      </c>
      <c r="O11" s="39"/>
      <c r="P11" s="41" t="s">
        <v>44</v>
      </c>
      <c r="Q11" s="41"/>
      <c r="R11" s="40"/>
      <c r="S11" s="40"/>
    </row>
    <row r="12" customFormat="false" ht="90" hidden="false" customHeight="true" outlineLevel="0" collapsed="false">
      <c r="A12" s="42" t="n">
        <v>6</v>
      </c>
      <c r="B12" s="43" t="n">
        <v>38718</v>
      </c>
      <c r="C12" s="44" t="s">
        <v>20</v>
      </c>
      <c r="D12" s="45" t="n">
        <v>39538</v>
      </c>
      <c r="E12" s="46" t="n">
        <f aca="true">IF(B12="","",IF(D12="",DATEDIF(B12,TODAY(),"M")+1,DATEDIF(B12,D12,"M")+1))</f>
        <v>27</v>
      </c>
      <c r="F12" s="47" t="s">
        <v>45</v>
      </c>
      <c r="G12" s="47"/>
      <c r="H12" s="48" t="s">
        <v>46</v>
      </c>
      <c r="I12" s="48"/>
      <c r="J12" s="48"/>
      <c r="K12" s="48"/>
      <c r="L12" s="47" t="s">
        <v>42</v>
      </c>
      <c r="M12" s="48" t="s">
        <v>47</v>
      </c>
      <c r="N12" s="48" t="s">
        <v>48</v>
      </c>
      <c r="O12" s="48"/>
      <c r="P12" s="48" t="s">
        <v>49</v>
      </c>
      <c r="Q12" s="48"/>
      <c r="R12" s="49" t="s">
        <v>50</v>
      </c>
      <c r="S12" s="49"/>
    </row>
    <row r="13" customFormat="false" ht="90" hidden="false" customHeight="true" outlineLevel="0" collapsed="false">
      <c r="A13" s="50" t="n">
        <v>7</v>
      </c>
      <c r="B13" s="43" t="n">
        <v>39539</v>
      </c>
      <c r="C13" s="44" t="s">
        <v>20</v>
      </c>
      <c r="D13" s="45" t="n">
        <v>39903</v>
      </c>
      <c r="E13" s="46" t="n">
        <f aca="true">IF(B13="","",IF(D13="",DATEDIF(B13,TODAY(),"M")+1,DATEDIF(B13,D13,"M")+1))</f>
        <v>12</v>
      </c>
      <c r="F13" s="47" t="s">
        <v>51</v>
      </c>
      <c r="G13" s="47"/>
      <c r="H13" s="48" t="s">
        <v>52</v>
      </c>
      <c r="I13" s="48"/>
      <c r="J13" s="48"/>
      <c r="K13" s="48"/>
      <c r="L13" s="47" t="s">
        <v>42</v>
      </c>
      <c r="M13" s="48" t="s">
        <v>47</v>
      </c>
      <c r="N13" s="48" t="s">
        <v>53</v>
      </c>
      <c r="O13" s="48"/>
      <c r="P13" s="48" t="s">
        <v>54</v>
      </c>
      <c r="Q13" s="48"/>
      <c r="R13" s="49" t="s">
        <v>50</v>
      </c>
      <c r="S13" s="49"/>
    </row>
    <row r="14" customFormat="false" ht="90" hidden="false" customHeight="true" outlineLevel="0" collapsed="false">
      <c r="A14" s="42" t="n">
        <v>8</v>
      </c>
      <c r="B14" s="43" t="n">
        <v>39904</v>
      </c>
      <c r="C14" s="44" t="s">
        <v>20</v>
      </c>
      <c r="D14" s="45" t="n">
        <v>40238</v>
      </c>
      <c r="E14" s="46" t="n">
        <f aca="true">IF(B14="","",IF(D14="",DATEDIF(B14,TODAY(),"M")+1,DATEDIF(B14,D14,"M")+1))</f>
        <v>12</v>
      </c>
      <c r="F14" s="47" t="s">
        <v>55</v>
      </c>
      <c r="G14" s="47"/>
      <c r="H14" s="48" t="s">
        <v>52</v>
      </c>
      <c r="I14" s="48"/>
      <c r="J14" s="48"/>
      <c r="K14" s="48"/>
      <c r="L14" s="47" t="s">
        <v>56</v>
      </c>
      <c r="M14" s="48" t="s">
        <v>47</v>
      </c>
      <c r="N14" s="48" t="s">
        <v>48</v>
      </c>
      <c r="O14" s="48"/>
      <c r="P14" s="48" t="s">
        <v>49</v>
      </c>
      <c r="Q14" s="48"/>
      <c r="R14" s="49" t="s">
        <v>50</v>
      </c>
      <c r="S14" s="49"/>
    </row>
    <row r="15" customFormat="false" ht="90" hidden="false" customHeight="true" outlineLevel="0" collapsed="false">
      <c r="A15" s="50" t="n">
        <v>9</v>
      </c>
      <c r="B15" s="43" t="n">
        <v>40269</v>
      </c>
      <c r="C15" s="44" t="s">
        <v>20</v>
      </c>
      <c r="D15" s="45" t="n">
        <v>41699</v>
      </c>
      <c r="E15" s="46" t="n">
        <f aca="true">IF(B15="","",IF(D15="",DATEDIF(B15,TODAY(),"M")+1,DATEDIF(B15,D15,"M")+1))</f>
        <v>48</v>
      </c>
      <c r="F15" s="47" t="s">
        <v>57</v>
      </c>
      <c r="G15" s="47"/>
      <c r="H15" s="48" t="s">
        <v>52</v>
      </c>
      <c r="I15" s="48"/>
      <c r="J15" s="48"/>
      <c r="K15" s="48"/>
      <c r="L15" s="47" t="s">
        <v>56</v>
      </c>
      <c r="M15" s="48" t="s">
        <v>47</v>
      </c>
      <c r="N15" s="48" t="s">
        <v>48</v>
      </c>
      <c r="O15" s="48"/>
      <c r="P15" s="48" t="s">
        <v>49</v>
      </c>
      <c r="Q15" s="48"/>
      <c r="R15" s="49" t="s">
        <v>50</v>
      </c>
      <c r="S15" s="49"/>
    </row>
    <row r="16" customFormat="false" ht="90" hidden="false" customHeight="true" outlineLevel="0" collapsed="false">
      <c r="A16" s="42" t="n">
        <v>10</v>
      </c>
      <c r="B16" s="51" t="n">
        <v>42095</v>
      </c>
      <c r="C16" s="52" t="s">
        <v>20</v>
      </c>
      <c r="D16" s="53" t="n">
        <v>43190</v>
      </c>
      <c r="E16" s="46" t="n">
        <f aca="true">IF(B16="","",IF(D16="",DATEDIF(B16,TODAY(),"M")+1,DATEDIF(B16,D16,"M")+1))</f>
        <v>36</v>
      </c>
      <c r="F16" s="54" t="s">
        <v>58</v>
      </c>
      <c r="G16" s="54"/>
      <c r="H16" s="55" t="s">
        <v>59</v>
      </c>
      <c r="I16" s="55"/>
      <c r="J16" s="55"/>
      <c r="K16" s="55"/>
      <c r="L16" s="54" t="s">
        <v>60</v>
      </c>
      <c r="M16" s="54" t="s">
        <v>61</v>
      </c>
      <c r="N16" s="55" t="s">
        <v>62</v>
      </c>
      <c r="O16" s="55"/>
      <c r="P16" s="55" t="s">
        <v>63</v>
      </c>
      <c r="Q16" s="55"/>
      <c r="R16" s="56" t="s">
        <v>64</v>
      </c>
      <c r="S16" s="56"/>
    </row>
    <row r="17" customFormat="false" ht="347" hidden="false" customHeight="true" outlineLevel="0" collapsed="false">
      <c r="A17" s="25" t="n">
        <v>11</v>
      </c>
      <c r="B17" s="57" t="n">
        <v>43191</v>
      </c>
      <c r="C17" s="58" t="s">
        <v>20</v>
      </c>
      <c r="D17" s="59" t="n">
        <v>44651</v>
      </c>
      <c r="E17" s="60" t="n">
        <f aca="true">IF(B17="","",IF(D17="",DATEDIF(B17,TODAY(),"M")+1,DATEDIF(B17,D17,"M")+1))</f>
        <v>48</v>
      </c>
      <c r="F17" s="61" t="s">
        <v>65</v>
      </c>
      <c r="G17" s="61"/>
      <c r="H17" s="62" t="s">
        <v>66</v>
      </c>
      <c r="I17" s="62"/>
      <c r="J17" s="62"/>
      <c r="K17" s="62"/>
      <c r="L17" s="61" t="s">
        <v>67</v>
      </c>
      <c r="M17" s="62" t="s">
        <v>68</v>
      </c>
      <c r="N17" s="62"/>
      <c r="O17" s="62"/>
      <c r="P17" s="62"/>
      <c r="Q17" s="62"/>
      <c r="R17" s="63"/>
      <c r="S17" s="63"/>
    </row>
    <row r="18" customFormat="false" ht="243.75" hidden="false" customHeight="true" outlineLevel="0" collapsed="false">
      <c r="A18" s="25" t="n">
        <v>12</v>
      </c>
      <c r="B18" s="57" t="n">
        <v>44287</v>
      </c>
      <c r="C18" s="58" t="s">
        <v>20</v>
      </c>
      <c r="D18" s="59" t="n">
        <v>45016</v>
      </c>
      <c r="E18" s="60" t="n">
        <f aca="true">IF(B18="","",IF(D18="",DATEDIF(B18,TODAY(),"M")+1,DATEDIF(B18,D18,"M")+1))</f>
        <v>24</v>
      </c>
      <c r="F18" s="64" t="s">
        <v>69</v>
      </c>
      <c r="G18" s="64"/>
      <c r="H18" s="65" t="s">
        <v>70</v>
      </c>
      <c r="I18" s="65"/>
      <c r="J18" s="65"/>
      <c r="K18" s="65"/>
      <c r="L18" s="61" t="s">
        <v>67</v>
      </c>
      <c r="M18" s="62" t="s">
        <v>68</v>
      </c>
      <c r="N18" s="65"/>
      <c r="O18" s="65"/>
      <c r="P18" s="65"/>
      <c r="Q18" s="65"/>
      <c r="R18" s="66"/>
      <c r="S18" s="66"/>
    </row>
    <row r="19" customFormat="false" ht="358.5" hidden="false" customHeight="true" outlineLevel="0" collapsed="false">
      <c r="A19" s="25" t="n">
        <v>13</v>
      </c>
      <c r="B19" s="57" t="n">
        <v>45017</v>
      </c>
      <c r="C19" s="58" t="s">
        <v>20</v>
      </c>
      <c r="D19" s="59" t="n">
        <v>45869</v>
      </c>
      <c r="E19" s="60" t="n">
        <f aca="true">IF(B19="","",IF(D19="",DATEDIF(B19,TODAY(),"M")+1,DATEDIF(B19,D19,"M")+1))</f>
        <v>28</v>
      </c>
      <c r="F19" s="64" t="s">
        <v>71</v>
      </c>
      <c r="G19" s="64"/>
      <c r="H19" s="62" t="s">
        <v>72</v>
      </c>
      <c r="I19" s="62"/>
      <c r="J19" s="62"/>
      <c r="K19" s="62"/>
      <c r="L19" s="61" t="s">
        <v>67</v>
      </c>
      <c r="M19" s="62" t="s">
        <v>73</v>
      </c>
      <c r="N19" s="65"/>
      <c r="O19" s="65"/>
      <c r="P19" s="65"/>
      <c r="Q19" s="65"/>
      <c r="R19" s="66"/>
      <c r="S19" s="66"/>
    </row>
    <row r="20" customFormat="false" ht="243" hidden="false" customHeight="true" outlineLevel="0" collapsed="false">
      <c r="A20" s="25" t="n">
        <v>14</v>
      </c>
      <c r="B20" s="57" t="n">
        <v>45444</v>
      </c>
      <c r="C20" s="58" t="s">
        <v>20</v>
      </c>
      <c r="D20" s="59" t="n">
        <v>45657</v>
      </c>
      <c r="E20" s="60" t="n">
        <f aca="true">IF(B20="","",IF(D20="",DATEDIF(B20,TODAY(),"M")+1,DATEDIF(B20,D20,"M")+1))</f>
        <v>7</v>
      </c>
      <c r="F20" s="64" t="s">
        <v>74</v>
      </c>
      <c r="G20" s="64"/>
      <c r="H20" s="62" t="s">
        <v>70</v>
      </c>
      <c r="I20" s="62"/>
      <c r="J20" s="62"/>
      <c r="K20" s="62"/>
      <c r="L20" s="61" t="s">
        <v>75</v>
      </c>
      <c r="M20" s="62" t="s">
        <v>76</v>
      </c>
      <c r="N20" s="65"/>
      <c r="O20" s="65"/>
      <c r="P20" s="65"/>
      <c r="Q20" s="65"/>
      <c r="R20" s="66"/>
      <c r="S20" s="66"/>
    </row>
    <row r="21" customFormat="false" ht="219.75" hidden="false" customHeight="true" outlineLevel="0" collapsed="false">
      <c r="A21" s="25" t="n">
        <v>15</v>
      </c>
      <c r="B21" s="57" t="n">
        <v>45689</v>
      </c>
      <c r="C21" s="58" t="s">
        <v>20</v>
      </c>
      <c r="D21" s="59" t="n">
        <v>46113</v>
      </c>
      <c r="E21" s="60" t="n">
        <f aca="true">IF(B21="","",IF(D21="",DATEDIF(B21,TODAY(),"M")+1,DATEDIF(B21,D21,"M")+1))</f>
        <v>15</v>
      </c>
      <c r="F21" s="64" t="s">
        <v>77</v>
      </c>
      <c r="G21" s="64"/>
      <c r="H21" s="65" t="s">
        <v>78</v>
      </c>
      <c r="I21" s="65"/>
      <c r="J21" s="65"/>
      <c r="K21" s="65"/>
      <c r="L21" s="61" t="s">
        <v>79</v>
      </c>
      <c r="M21" s="62" t="s">
        <v>80</v>
      </c>
      <c r="N21" s="65"/>
      <c r="O21" s="65"/>
      <c r="P21" s="65"/>
      <c r="Q21" s="65"/>
      <c r="R21" s="66"/>
      <c r="S21" s="66"/>
    </row>
    <row r="22" s="67" customFormat="true" ht="53" hidden="false" customHeight="true" outlineLevel="0" collapsed="false">
      <c r="A22" s="25" t="n">
        <v>16</v>
      </c>
      <c r="B22" s="57" t="n">
        <v>46143</v>
      </c>
      <c r="C22" s="58" t="s">
        <v>20</v>
      </c>
      <c r="D22" s="59"/>
      <c r="E22" s="60" t="n">
        <f aca="true">IF(B22="","",IF(D22="",DATEDIF(B22,TODAY(),"M")+1,DATEDIF(B22,D22,"M")+1))</f>
        <v>2</v>
      </c>
      <c r="F22" s="64" t="s">
        <v>81</v>
      </c>
      <c r="G22" s="64"/>
      <c r="H22" s="65" t="s">
        <v>82</v>
      </c>
      <c r="I22" s="65"/>
      <c r="J22" s="65"/>
      <c r="K22" s="65"/>
      <c r="L22" s="61" t="s">
        <v>75</v>
      </c>
      <c r="M22" s="62" t="s">
        <v>43</v>
      </c>
      <c r="N22" s="65"/>
      <c r="O22" s="65"/>
      <c r="P22" s="65"/>
      <c r="Q22" s="65"/>
      <c r="R22" s="66"/>
      <c r="S22" s="66"/>
    </row>
    <row r="23" customFormat="false" ht="15" hidden="false" customHeight="true" outlineLevel="0" collapsed="false">
      <c r="A23" s="68"/>
      <c r="B23" s="69" t="s">
        <v>83</v>
      </c>
      <c r="C23" s="70"/>
      <c r="D23" s="70"/>
      <c r="E23" s="70"/>
      <c r="F23" s="70"/>
      <c r="G23" s="70"/>
      <c r="H23" s="70"/>
      <c r="I23" s="70"/>
      <c r="J23" s="70"/>
      <c r="K23" s="71"/>
      <c r="L23" s="70"/>
      <c r="M23" s="70"/>
      <c r="N23" s="70"/>
      <c r="O23" s="72"/>
      <c r="P23" s="70"/>
      <c r="Q23" s="70"/>
      <c r="R23" s="70"/>
      <c r="S23" s="73"/>
    </row>
    <row r="24" customFormat="false" ht="16.5" hidden="false" customHeight="true" outlineLevel="0" collapsed="false">
      <c r="A24" s="74" t="s">
        <v>84</v>
      </c>
      <c r="B24" s="75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4"/>
      <c r="P24" s="3"/>
      <c r="Q24" s="3"/>
      <c r="R24" s="3"/>
      <c r="S24" s="5"/>
    </row>
    <row r="25" customFormat="false" ht="22.5" hidden="false" customHeight="true" outlineLevel="0" collapsed="false">
      <c r="A25" s="76" t="s">
        <v>85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</row>
    <row r="26" customFormat="false" ht="22.5" hidden="false" customHeight="true" outlineLevel="0" collapsed="false">
      <c r="A26" s="76"/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</row>
    <row r="27" customFormat="false" ht="22.5" hidden="false" customHeight="true" outlineLevel="0" collapsed="false">
      <c r="A27" s="76"/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</row>
  </sheetData>
  <mergeCells count="95">
    <mergeCell ref="A1:S1"/>
    <mergeCell ref="A3:D3"/>
    <mergeCell ref="E3:F3"/>
    <mergeCell ref="I3:J3"/>
    <mergeCell ref="L3:M4"/>
    <mergeCell ref="A4:D4"/>
    <mergeCell ref="E4:H4"/>
    <mergeCell ref="I4:J4"/>
    <mergeCell ref="B6:D6"/>
    <mergeCell ref="F6:G6"/>
    <mergeCell ref="H6:K6"/>
    <mergeCell ref="N6:O6"/>
    <mergeCell ref="P6:Q6"/>
    <mergeCell ref="R6:S6"/>
    <mergeCell ref="F7:G7"/>
    <mergeCell ref="H7:K7"/>
    <mergeCell ref="N7:O7"/>
    <mergeCell ref="P7:Q7"/>
    <mergeCell ref="R7:S7"/>
    <mergeCell ref="F8:G8"/>
    <mergeCell ref="H8:K8"/>
    <mergeCell ref="N8:O8"/>
    <mergeCell ref="P8:Q8"/>
    <mergeCell ref="R8:S8"/>
    <mergeCell ref="F9:G9"/>
    <mergeCell ref="H9:K9"/>
    <mergeCell ref="N9:O9"/>
    <mergeCell ref="P9:Q9"/>
    <mergeCell ref="R9:S9"/>
    <mergeCell ref="F10:G10"/>
    <mergeCell ref="H10:K10"/>
    <mergeCell ref="N10:O10"/>
    <mergeCell ref="P10:Q10"/>
    <mergeCell ref="R10:S10"/>
    <mergeCell ref="F11:G11"/>
    <mergeCell ref="H11:K11"/>
    <mergeCell ref="N11:O11"/>
    <mergeCell ref="P11:Q11"/>
    <mergeCell ref="R11:S11"/>
    <mergeCell ref="F12:G12"/>
    <mergeCell ref="H12:K12"/>
    <mergeCell ref="N12:O12"/>
    <mergeCell ref="P12:Q12"/>
    <mergeCell ref="R12:S12"/>
    <mergeCell ref="F13:G13"/>
    <mergeCell ref="H13:K13"/>
    <mergeCell ref="N13:O13"/>
    <mergeCell ref="P13:Q13"/>
    <mergeCell ref="R13:S13"/>
    <mergeCell ref="F14:G14"/>
    <mergeCell ref="H14:K14"/>
    <mergeCell ref="N14:O14"/>
    <mergeCell ref="P14:Q14"/>
    <mergeCell ref="R14:S14"/>
    <mergeCell ref="F15:G15"/>
    <mergeCell ref="H15:K15"/>
    <mergeCell ref="N15:O15"/>
    <mergeCell ref="P15:Q15"/>
    <mergeCell ref="R15:S15"/>
    <mergeCell ref="F16:G16"/>
    <mergeCell ref="H16:K16"/>
    <mergeCell ref="N16:O16"/>
    <mergeCell ref="P16:Q16"/>
    <mergeCell ref="R16:S16"/>
    <mergeCell ref="F17:G17"/>
    <mergeCell ref="H17:K17"/>
    <mergeCell ref="N17:O17"/>
    <mergeCell ref="P17:Q17"/>
    <mergeCell ref="R17:S17"/>
    <mergeCell ref="F18:G18"/>
    <mergeCell ref="H18:K18"/>
    <mergeCell ref="N18:O18"/>
    <mergeCell ref="P18:Q18"/>
    <mergeCell ref="R18:S18"/>
    <mergeCell ref="F19:G19"/>
    <mergeCell ref="H19:K19"/>
    <mergeCell ref="N19:O19"/>
    <mergeCell ref="P19:Q19"/>
    <mergeCell ref="R19:S19"/>
    <mergeCell ref="F20:G20"/>
    <mergeCell ref="H20:K20"/>
    <mergeCell ref="N20:O20"/>
    <mergeCell ref="P20:Q20"/>
    <mergeCell ref="R20:S20"/>
    <mergeCell ref="F21:G21"/>
    <mergeCell ref="H21:K21"/>
    <mergeCell ref="N21:O21"/>
    <mergeCell ref="P21:Q21"/>
    <mergeCell ref="R21:S21"/>
    <mergeCell ref="F22:G22"/>
    <mergeCell ref="H22:K22"/>
    <mergeCell ref="N22:O22"/>
    <mergeCell ref="P22:Q22"/>
    <mergeCell ref="R22:S22"/>
    <mergeCell ref="A25:S27"/>
  </mergeCells>
  <printOptions headings="false" gridLines="false" gridLinesSet="true" horizontalCentered="false" verticalCentered="false"/>
  <pageMargins left="0.39375" right="0.39375" top="0.196527777777778" bottom="0.196527777777778" header="0.511805555555555" footer="0.118055555555556"/>
  <pageSetup paperSize="9" scale="100" firstPageNumber="0" fitToWidth="1" fitToHeight="0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&amp;C&amp;"ヒラギノ角ゴ ProN W3,Regular"&amp;12 &amp;P/&amp;N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Neat_Office/6.2.8.2$Windows_x86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2026-06-03T13:50:02Z</dcterms:created>
  <dc:creator/>
  <dc:description/>
  <dc:language>ja-JP</dc:language>
  <cp:lastModifiedBy/>
  <dcterms:modified xsi:type="dcterms:W3CDTF">2026-06-03T13:50:20Z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