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codeName="ThisWorkbook" defaultThemeVersion="124226"/>
  <mc:AlternateContent xmlns:mc="http://schemas.openxmlformats.org/markup-compatibility/2006">
    <mc:Choice Requires="x15">
      <x15ac:absPath xmlns:x15ac="http://schemas.microsoft.com/office/spreadsheetml/2010/11/ac" url="/Users/sugawaramiyu/Downloads/"/>
    </mc:Choice>
  </mc:AlternateContent>
  <xr:revisionPtr revIDLastSave="0" documentId="13_ncr:1_{B9FF43DA-6DEB-534A-8899-2BE9CD3043EB}" xr6:coauthVersionLast="47" xr6:coauthVersionMax="47" xr10:uidLastSave="{00000000-0000-0000-0000-000000000000}"/>
  <bookViews>
    <workbookView xWindow="0" yWindow="740" windowWidth="29400" windowHeight="18380" xr2:uid="{00000000-000D-0000-FFFF-FFFF00000000}"/>
  </bookViews>
  <sheets>
    <sheet name="経歴書" sheetId="2" r:id="rId1"/>
  </sheets>
  <definedNames>
    <definedName name="_xlnm.Print_Area" localSheetId="0">経歴書!$A$1:$AA$53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 i="2" l="1"/>
  <c r="W4" i="2" s="1"/>
  <c r="B14" i="2"/>
  <c r="B17" i="2"/>
  <c r="B29" i="2"/>
  <c r="B50" i="2"/>
  <c r="B47" i="2"/>
  <c r="B44" i="2"/>
  <c r="B41" i="2"/>
  <c r="B38" i="2"/>
  <c r="B35" i="2"/>
  <c r="B32" i="2"/>
  <c r="B26" i="2"/>
  <c r="B23" i="2"/>
  <c r="B20" i="2"/>
  <c r="B53" i="2"/>
  <c r="S4" i="2" l="1"/>
</calcChain>
</file>

<file path=xl/sharedStrings.xml><?xml version="1.0" encoding="utf-8"?>
<sst xmlns="http://schemas.openxmlformats.org/spreadsheetml/2006/main" count="284" uniqueCount="121">
  <si>
    <t>技  術  経  歴  書</t>
    <rPh sb="0" eb="4">
      <t>ギジュツ</t>
    </rPh>
    <rPh sb="6" eb="13">
      <t>ケイレキショ</t>
    </rPh>
    <phoneticPr fontId="1"/>
  </si>
  <si>
    <t>性別</t>
    <rPh sb="0" eb="2">
      <t>セイベツ</t>
    </rPh>
    <phoneticPr fontId="1"/>
  </si>
  <si>
    <t>生年月日</t>
    <rPh sb="0" eb="4">
      <t>セイネンガッピ</t>
    </rPh>
    <phoneticPr fontId="1"/>
  </si>
  <si>
    <t>年齢</t>
    <rPh sb="0" eb="2">
      <t>ネンレイ</t>
    </rPh>
    <phoneticPr fontId="1"/>
  </si>
  <si>
    <t>経験</t>
    <rPh sb="0" eb="2">
      <t>ケイケン</t>
    </rPh>
    <phoneticPr fontId="1"/>
  </si>
  <si>
    <t>男</t>
    <rPh sb="0" eb="1">
      <t>オトコ</t>
    </rPh>
    <phoneticPr fontId="1"/>
  </si>
  <si>
    <t>資格</t>
    <rPh sb="0" eb="2">
      <t>シカク</t>
    </rPh>
    <phoneticPr fontId="1"/>
  </si>
  <si>
    <t>簿記検定3級</t>
    <rPh sb="0" eb="2">
      <t>ボキ</t>
    </rPh>
    <rPh sb="2" eb="4">
      <t>ケンテイ</t>
    </rPh>
    <rPh sb="5" eb="6">
      <t>キュウ</t>
    </rPh>
    <phoneticPr fontId="1"/>
  </si>
  <si>
    <t>自己PR</t>
    <rPh sb="0" eb="1">
      <t>ジ</t>
    </rPh>
    <rPh sb="1" eb="2">
      <t>オノレ</t>
    </rPh>
    <phoneticPr fontId="1"/>
  </si>
  <si>
    <t>項番</t>
    <rPh sb="0" eb="2">
      <t>コウバン</t>
    </rPh>
    <phoneticPr fontId="1"/>
  </si>
  <si>
    <t>作業期間</t>
    <rPh sb="0" eb="2">
      <t>サギョウ</t>
    </rPh>
    <rPh sb="2" eb="4">
      <t>キカン</t>
    </rPh>
    <phoneticPr fontId="1"/>
  </si>
  <si>
    <t>機　種
ＯＳ等</t>
    <rPh sb="0" eb="1">
      <t>キ</t>
    </rPh>
    <rPh sb="2" eb="3">
      <t>タネ</t>
    </rPh>
    <rPh sb="7" eb="8">
      <t>トウ</t>
    </rPh>
    <phoneticPr fontId="1"/>
  </si>
  <si>
    <t>言語
ＤＢ</t>
    <rPh sb="0" eb="2">
      <t>ゲンゴ</t>
    </rPh>
    <phoneticPr fontId="1"/>
  </si>
  <si>
    <t>経験業務</t>
    <rPh sb="0" eb="2">
      <t>ケイケン</t>
    </rPh>
    <rPh sb="2" eb="4">
      <t>ギョウム</t>
    </rPh>
    <phoneticPr fontId="1"/>
  </si>
  <si>
    <t>システム形態</t>
    <rPh sb="4" eb="6">
      <t>ケイタイ</t>
    </rPh>
    <phoneticPr fontId="1"/>
  </si>
  <si>
    <t>開始</t>
    <rPh sb="0" eb="2">
      <t>カイシ</t>
    </rPh>
    <phoneticPr fontId="1"/>
  </si>
  <si>
    <t>システム名
ユーザ名
業種</t>
    <rPh sb="4" eb="5">
      <t>メイ</t>
    </rPh>
    <rPh sb="10" eb="11">
      <t>メイ</t>
    </rPh>
    <rPh sb="13" eb="15">
      <t>ギョウシュ</t>
    </rPh>
    <phoneticPr fontId="1"/>
  </si>
  <si>
    <t>システム内容
業務内容</t>
    <rPh sb="4" eb="6">
      <t>ナイヨウ</t>
    </rPh>
    <rPh sb="8" eb="10">
      <t>ギョウム</t>
    </rPh>
    <rPh sb="10" eb="12">
      <t>ナイヨウ</t>
    </rPh>
    <phoneticPr fontId="1"/>
  </si>
  <si>
    <t>役　割
ＰＪ人数
 チーム人数</t>
    <rPh sb="0" eb="1">
      <t>エキ</t>
    </rPh>
    <rPh sb="2" eb="3">
      <t>ワリ</t>
    </rPh>
    <rPh sb="6" eb="8">
      <t>ニンズウ</t>
    </rPh>
    <rPh sb="13" eb="15">
      <t>ニンズウ</t>
    </rPh>
    <phoneticPr fontId="1"/>
  </si>
  <si>
    <t>調査・要求分析</t>
    <rPh sb="0" eb="2">
      <t>チョウサ</t>
    </rPh>
    <rPh sb="3" eb="5">
      <t>ヨウキュウ</t>
    </rPh>
    <rPh sb="5" eb="7">
      <t>ブンセキ</t>
    </rPh>
    <phoneticPr fontId="1"/>
  </si>
  <si>
    <t>要件定義</t>
    <rPh sb="0" eb="2">
      <t>ヨウケン</t>
    </rPh>
    <rPh sb="2" eb="4">
      <t>テイギ</t>
    </rPh>
    <phoneticPr fontId="1"/>
  </si>
  <si>
    <t>基本設計</t>
    <rPh sb="0" eb="2">
      <t>キホン</t>
    </rPh>
    <rPh sb="2" eb="4">
      <t>セッケイ</t>
    </rPh>
    <phoneticPr fontId="1"/>
  </si>
  <si>
    <t>詳細設計</t>
    <rPh sb="0" eb="2">
      <t>ショウサイ</t>
    </rPh>
    <rPh sb="2" eb="4">
      <t>セッケイ</t>
    </rPh>
    <phoneticPr fontId="1"/>
  </si>
  <si>
    <t>プログラム設計</t>
    <rPh sb="5" eb="7">
      <t>セッケイ</t>
    </rPh>
    <phoneticPr fontId="1"/>
  </si>
  <si>
    <t>製作・テスト</t>
    <rPh sb="0" eb="2">
      <t>セイサク</t>
    </rPh>
    <phoneticPr fontId="1"/>
  </si>
  <si>
    <t>結合テスト</t>
    <rPh sb="0" eb="2">
      <t>ケツゴウ</t>
    </rPh>
    <phoneticPr fontId="1"/>
  </si>
  <si>
    <t>システムテスト</t>
    <phoneticPr fontId="1"/>
  </si>
  <si>
    <t>プロジェクト管理</t>
    <rPh sb="6" eb="8">
      <t>カンリ</t>
    </rPh>
    <phoneticPr fontId="1"/>
  </si>
  <si>
    <t>保守管理</t>
    <rPh sb="0" eb="2">
      <t>ホシュ</t>
    </rPh>
    <rPh sb="2" eb="4">
      <t>カンリ</t>
    </rPh>
    <phoneticPr fontId="1"/>
  </si>
  <si>
    <t>運用</t>
    <rPh sb="0" eb="2">
      <t>ウンヨウ</t>
    </rPh>
    <phoneticPr fontId="1"/>
  </si>
  <si>
    <t>環境構築</t>
    <rPh sb="0" eb="2">
      <t>カンキョウ</t>
    </rPh>
    <rPh sb="2" eb="4">
      <t>コウチク</t>
    </rPh>
    <phoneticPr fontId="1"/>
  </si>
  <si>
    <t>その他</t>
    <rPh sb="2" eb="3">
      <t>タ</t>
    </rPh>
    <phoneticPr fontId="1"/>
  </si>
  <si>
    <t>オンライン</t>
    <phoneticPr fontId="1"/>
  </si>
  <si>
    <t>バッチ</t>
    <phoneticPr fontId="1"/>
  </si>
  <si>
    <t>汎用機</t>
    <rPh sb="0" eb="2">
      <t>ハンヨウ</t>
    </rPh>
    <rPh sb="2" eb="3">
      <t>キ</t>
    </rPh>
    <phoneticPr fontId="1"/>
  </si>
  <si>
    <t>クライアントサーバ</t>
    <phoneticPr fontId="1"/>
  </si>
  <si>
    <t>Ｗｅｂ系</t>
    <rPh sb="3" eb="4">
      <t>ケイ</t>
    </rPh>
    <phoneticPr fontId="1"/>
  </si>
  <si>
    <t>終了</t>
    <rPh sb="0" eb="2">
      <t>シュウリョウ</t>
    </rPh>
    <phoneticPr fontId="1"/>
  </si>
  <si>
    <t>月数</t>
    <rPh sb="0" eb="2">
      <t>ツキスウ</t>
    </rPh>
    <phoneticPr fontId="1"/>
  </si>
  <si>
    <t>大学WEB出願システム</t>
    <rPh sb="0" eb="2">
      <t>ダイガク</t>
    </rPh>
    <rPh sb="5" eb="7">
      <t>シュツガン</t>
    </rPh>
    <phoneticPr fontId="1"/>
  </si>
  <si>
    <t>AWS、PC</t>
    <phoneticPr fontId="1"/>
  </si>
  <si>
    <t>-</t>
    <phoneticPr fontId="1"/>
  </si>
  <si>
    <t>○</t>
  </si>
  <si>
    <t>Mac</t>
    <phoneticPr fontId="1"/>
  </si>
  <si>
    <t>カード決済サービス</t>
    <rPh sb="3" eb="5">
      <t>ケッサイ</t>
    </rPh>
    <phoneticPr fontId="1"/>
  </si>
  <si>
    <t>Win10</t>
    <phoneticPr fontId="1"/>
  </si>
  <si>
    <t>10名</t>
    <rPh sb="2" eb="3">
      <t>メイ</t>
    </rPh>
    <phoneticPr fontId="1"/>
  </si>
  <si>
    <t>ポイントサービスアプリ管理</t>
    <rPh sb="11" eb="13">
      <t>カンリ</t>
    </rPh>
    <phoneticPr fontId="1"/>
  </si>
  <si>
    <t>dマーケットPF管理</t>
    <rPh sb="8" eb="10">
      <t>カンリ</t>
    </rPh>
    <phoneticPr fontId="1"/>
  </si>
  <si>
    <t>移動機管理システム</t>
    <rPh sb="0" eb="3">
      <t>イドウキ</t>
    </rPh>
    <rPh sb="3" eb="5">
      <t>カンリ</t>
    </rPh>
    <phoneticPr fontId="1"/>
  </si>
  <si>
    <t>UNIX、PC</t>
    <phoneticPr fontId="1"/>
  </si>
  <si>
    <t>Win7</t>
    <phoneticPr fontId="1"/>
  </si>
  <si>
    <t>Struts、Seasar2</t>
    <phoneticPr fontId="1"/>
  </si>
  <si>
    <t>クレジット管理システム</t>
    <rPh sb="5" eb="7">
      <t>カンリ</t>
    </rPh>
    <phoneticPr fontId="1"/>
  </si>
  <si>
    <t>SE・ｻﾌﾞL</t>
    <phoneticPr fontId="1"/>
  </si>
  <si>
    <t>JAVA，JSP</t>
    <phoneticPr fontId="1"/>
  </si>
  <si>
    <t>WinXP</t>
    <phoneticPr fontId="1"/>
  </si>
  <si>
    <t>JavaScript,DB2</t>
    <phoneticPr fontId="1"/>
  </si>
  <si>
    <t>Websphere</t>
    <phoneticPr fontId="1"/>
  </si>
  <si>
    <t>顧客管理システム</t>
    <rPh sb="0" eb="2">
      <t>コキャク</t>
    </rPh>
    <rPh sb="2" eb="4">
      <t>カンリ</t>
    </rPh>
    <phoneticPr fontId="1"/>
  </si>
  <si>
    <t>SE・L</t>
    <phoneticPr fontId="1"/>
  </si>
  <si>
    <t>20名</t>
    <rPh sb="2" eb="3">
      <t>メイ</t>
    </rPh>
    <phoneticPr fontId="1"/>
  </si>
  <si>
    <t>Oracle</t>
    <phoneticPr fontId="1"/>
  </si>
  <si>
    <t>Weblogic10.3</t>
    <phoneticPr fontId="1"/>
  </si>
  <si>
    <t>情報提供システム</t>
    <rPh sb="0" eb="2">
      <t>ジョウホウ</t>
    </rPh>
    <rPh sb="2" eb="4">
      <t>テイキョウ</t>
    </rPh>
    <phoneticPr fontId="1"/>
  </si>
  <si>
    <t>60名</t>
    <rPh sb="2" eb="3">
      <t>メイ</t>
    </rPh>
    <phoneticPr fontId="1"/>
  </si>
  <si>
    <t>Win2000</t>
    <phoneticPr fontId="1"/>
  </si>
  <si>
    <t>Justware</t>
    <phoneticPr fontId="1"/>
  </si>
  <si>
    <t>初期与信申込書登録管理システム</t>
    <rPh sb="4" eb="6">
      <t>モウシコミ</t>
    </rPh>
    <rPh sb="6" eb="7">
      <t>ショ</t>
    </rPh>
    <rPh sb="7" eb="9">
      <t>トウロク</t>
    </rPh>
    <rPh sb="9" eb="11">
      <t>カンリ</t>
    </rPh>
    <phoneticPr fontId="1"/>
  </si>
  <si>
    <t>PG</t>
    <phoneticPr fontId="1"/>
  </si>
  <si>
    <t>初期与信判定WF管理システム</t>
    <rPh sb="0" eb="2">
      <t>ショキ</t>
    </rPh>
    <rPh sb="2" eb="4">
      <t>ヨシン</t>
    </rPh>
    <rPh sb="4" eb="6">
      <t>ハンテイ</t>
    </rPh>
    <rPh sb="8" eb="10">
      <t>カンリ</t>
    </rPh>
    <phoneticPr fontId="1"/>
  </si>
  <si>
    <t>顧客契約管理システム</t>
    <rPh sb="0" eb="2">
      <t>コキャク</t>
    </rPh>
    <rPh sb="2" eb="4">
      <t>ケイヤク</t>
    </rPh>
    <rPh sb="4" eb="6">
      <t>カンリ</t>
    </rPh>
    <phoneticPr fontId="1"/>
  </si>
  <si>
    <t>JAVA、JSP、</t>
    <phoneticPr fontId="1"/>
  </si>
  <si>
    <t>PL/SQL</t>
    <phoneticPr fontId="1"/>
  </si>
  <si>
    <t>8名</t>
    <rPh sb="1" eb="2">
      <t>メイ</t>
    </rPh>
    <phoneticPr fontId="1"/>
  </si>
  <si>
    <t>Weblogic8.1</t>
    <phoneticPr fontId="1"/>
  </si>
  <si>
    <t>運用システム（システム移行）</t>
    <rPh sb="0" eb="2">
      <t>ウンヨウ</t>
    </rPh>
    <rPh sb="11" eb="13">
      <t>イコウ</t>
    </rPh>
    <phoneticPr fontId="1"/>
  </si>
  <si>
    <t>PC</t>
    <phoneticPr fontId="1"/>
  </si>
  <si>
    <t>COBOL</t>
    <phoneticPr fontId="1"/>
  </si>
  <si>
    <t>大日本印刷</t>
    <rPh sb="0" eb="3">
      <t>ダイニホン</t>
    </rPh>
    <rPh sb="3" eb="5">
      <t>インサツ</t>
    </rPh>
    <phoneticPr fontId="1"/>
  </si>
  <si>
    <t>次期精算システム(追加対応、帳票作成）</t>
    <phoneticPr fontId="1"/>
  </si>
  <si>
    <t>UNIX、DOS/V</t>
    <phoneticPr fontId="1"/>
  </si>
  <si>
    <t>HP UNIX、</t>
    <phoneticPr fontId="1"/>
  </si>
  <si>
    <t>6名</t>
    <rPh sb="1" eb="2">
      <t>メイ</t>
    </rPh>
    <phoneticPr fontId="1"/>
  </si>
  <si>
    <t>株式銘柄情報管理システム</t>
    <phoneticPr fontId="1"/>
  </si>
  <si>
    <t>○</t>
    <phoneticPr fontId="1"/>
  </si>
  <si>
    <t>要件定義からシステムテストまで、システム開発工程全般を経験しており、
現在はPM／PMOとして、事業会社側にてディレクション業務を担当しております。
プロジェクト全体の進捗・課題・リスク管理を中心に、仕様調整、スケジュール管理、
ステークホルダー間の調整、ベンダーコントロールを担当してきました。
ベンダー側・ユーザー側双方の立場を経験しているため、
それぞれの事情や制約を踏まえた現実的な調整・合意形成を得意としています。
また、ドキュメント整備や定期的な情報共有を通じて状況を可視化し、関係者間で認識齟齬が起きないプロジェクト運営を行ってきました。
加えて、インシデントが多発していたプロジェクトにおいて、要件整理およびベンダー統制の見直しを行い、品質改善を推進した経験があります。
業務委託として役割と責任範囲を意識しながら、
プロジェクトが安定して前進するための支援を行います。</t>
    <phoneticPr fontId="1"/>
  </si>
  <si>
    <t>【案件概要】
決済関連システムの開発プロジェクトにおけるPMO支援。
複数関係者を横断したプロジェクト推進を担当。
【担当業務】
・カードチームの進捗／課題／リスク管理
・要件整理および他チームとの仕様調整
・スプリント計画、優先順位整理、ロードマップ策定
・スプリント毎の計画・ロードマップ策定
【工夫・成果】
アジャイル開発において要求変更や優先度調整が頻繁に発生する状況下で、リソース状況や依存関係を踏まえた優先順位整理を実施。
Must要件と追加要件を整理し、段階的な開発推進を行うことで、開発効率およびスプリント運営の安定化に貢献。
また、金融系案件として求められる品質・安定性を意識し、関係者間の認識統一およびリスクの早期可視化を推進した。</t>
    <rPh sb="94" eb="95">
      <t>ホカ</t>
    </rPh>
    <rPh sb="100" eb="102">
      <t>シヨウ</t>
    </rPh>
    <rPh sb="102" eb="104">
      <t>チョウセイ</t>
    </rPh>
    <rPh sb="136" eb="137">
      <t>ゴト</t>
    </rPh>
    <rPh sb="138" eb="140">
      <t>ケイカク</t>
    </rPh>
    <rPh sb="147" eb="149">
      <t>サクテイ</t>
    </rPh>
    <phoneticPr fontId="1"/>
  </si>
  <si>
    <t xml:space="preserve">【案件概要】
dマーケット関連プラットフォームにおける開発・改修案件のプロジェクト推進支援。
複数案件が並行する環境下で、横断的な進行管理・課題整理・関係部署調整を担当。
【担当業務】
・複数案件の進捗／課題／リスク管理
・開発部門・ビジネス部門間の調整
・スケジュール策定および状況報告
・会議体運営、論点整理、意思決定支援
・要件整理およびドキュメント整備
【工夫・成果】
並行案件が多い状況において優先度を整理し、
課題の可視化と対応状況の明確化を実施。
関係者間の認識齟齬を防ぎ、プラットフォーム全体の安定的な推進を支援。
</t>
    <phoneticPr fontId="1"/>
  </si>
  <si>
    <t>【案件概要】
大学向けWEB出願システムの改修・運用プロジェクトにおけるPMO支援。
利用時期が限定される業務特性を踏まえ、安定稼働を重視したPM配下で実質的なプロジェクト推進を担当。要件整理、開発調整、進行管理、課題管理、ベンダー折衝を主体的に実施
【担当業務】
・プロジェクト全体の進捗／課題／リスク管理
・改修要件の整理および関係者間の調整
・開発スケジュール管理および各工程の状況把握
・テスト計画確認および受入観点でのレビュー
・インシデント対応に伴うドキュメント再整備／情報共有推進
・ベンダーとの仕様調整および対応方針整理
【工夫・成果】
サービスイン後にインシデントが多発していたため、仕様と業務要求のギャップを整理し直し、要件背景や影響範囲を含めた情報整理を実施。
また、ベンダーとのコミュニケーションフローや情報共有方法を改善し、認識齟齬の抑制および対応スピード向上を推進。
加えて、障害や手戻り発生を未然に防ぐため、課題・リスクの事前洗い出しと関係者間での認識統一を徹底し、業務影響を最小限に抑えた安定的なシステム改修・運用を支援した。</t>
    <phoneticPr fontId="1"/>
  </si>
  <si>
    <t>【案件概要】
ポイント関連システムにおける開発・改修プロジェクトのPMO／プロジェクト推進支援。
要件整理から進行管理、関係部門調整まで横断的に担当。
【担当業務】
・ポイント付与基盤の要件整理／進捗／課題管理
・他システムや営業・企画部門間との調整
・開発スケジュール管理および状況報告
・会議体運営
【工夫・成果】
部門間で優先度や認識が異なる状況において、論点を整理・可視化することで合意形成を支援。
また、ベンダー側との仕様認識齟齬に起因するインシデントが発生していたため、要件の背景や業務観点を含めた情報整理を実施。
仕様意図や影響範囲を把握しやすい形で共有することで、認識差異の抑制および開発・運用間のコミュニケーション改善に貢献。</t>
    <rPh sb="89" eb="91">
      <t>フヨ</t>
    </rPh>
    <rPh sb="91" eb="93">
      <t>キバン</t>
    </rPh>
    <rPh sb="94" eb="96">
      <t>ヨウケン</t>
    </rPh>
    <rPh sb="96" eb="98">
      <t>セイリ</t>
    </rPh>
    <rPh sb="108" eb="109">
      <t>ホカ</t>
    </rPh>
    <rPh sb="114" eb="116">
      <t>エイギョウ</t>
    </rPh>
    <rPh sb="117" eb="119">
      <t>キカク</t>
    </rPh>
    <rPh sb="119" eb="121">
      <t>ブモン</t>
    </rPh>
    <phoneticPr fontId="1"/>
  </si>
  <si>
    <t>【案件概要】
レンタル管理システムにおける機能追加および保守プロジェクトを担当。
進捗報告資料の作成・報告、スケジュール管理、リリース調整、リリース判定会での上席向け説明を実施。
また、関係部門・他チームとの各種調整を行い、安定的なプロジェクト推進を支援。
【担当業務】
・複数案件の進捗／課題管理
・各部門長へのプロジェクト状況報告
・要件整理および開発側への仕様落とし込み
・リリース計画策定およびリリース調整
・他チーム・関係部署との調整および論点整理
・リリース判定会における説明および対応方針共有
【工夫・成果】
複数案件が並行する中で、関係部署間の認識統一を推進。
また、要件背景や運用観点を踏まえた仕様整理を行うことで、開発側との認識齟齬や手戻りを抑制し、円滑なリリース推進に貢献。
加えて、リリース判定会に向けた課題・リスク整理を事前に実施し、安定的なシステム運用およびプロジェクト進行を支援した。</t>
    <rPh sb="138" eb="140">
      <t>フクスウ</t>
    </rPh>
    <rPh sb="140" eb="142">
      <t>アンケン</t>
    </rPh>
    <rPh sb="143" eb="145">
      <t>シンチョク</t>
    </rPh>
    <rPh sb="146" eb="150">
      <t>カダイカンリ</t>
    </rPh>
    <phoneticPr fontId="1"/>
  </si>
  <si>
    <t xml:space="preserve">【案件概要】
クレジットカード会員向けポータルサイトのリニューアル対応および加盟店向けWeb申込機能のシステム開発を担当。
顧客要望を踏まえた機能改修・開発を担当し、開発メンバーとして要件確認、仕様調整、リリース対応まで一連の業務を実施。
【担当業務】
・設計・開発・テスト
・顧客要望を踏まえた要件確認および仕様整理
・開発スケジュールに沿った実装・テスト計画策定
・リリースに向けた調整および不具合対応
・他チーム・関係部署との仕様確認
・各種ドキュメント作成および状況共有
</t>
    <rPh sb="58" eb="60">
      <t>タントウ</t>
    </rPh>
    <rPh sb="180" eb="182">
      <t>ケイカク</t>
    </rPh>
    <rPh sb="182" eb="184">
      <t>サクテイ</t>
    </rPh>
    <phoneticPr fontId="1"/>
  </si>
  <si>
    <t>【案件概要】
企業管理を行う営業支援向けWebシステムにおける機能追加プロジェクトに、エンジニアリーダーとして参画。
顧客との仕様検討を行いながら、課題管理、スケジュール管理、開発推進まで一連の対応を担当。
【担当業務】
・顧客との仕様検討および要件整理
・課題管理および対応方針整理
・開発スケジュール管理および進行調整
・設計・開発・テスト
・開発メンバーとのタスク調整・レビュー対応
・リリース対応および不具合改修</t>
    <rPh sb="193" eb="195">
      <t>タイオウ</t>
    </rPh>
    <phoneticPr fontId="1"/>
  </si>
  <si>
    <t>【案件概要】
証券業務での投資家・報道向け情報提供システムのWEB・バッチ機能の開発を担当。
【担当業務】
・仕様検討・ドキュメント作成
・チーム内の外国籍メンバーフォロー
・開発進捗状況の報告
・不具合の改修・リリース計画策定</t>
    <rPh sb="7" eb="9">
      <t>ショウケン</t>
    </rPh>
    <rPh sb="9" eb="11">
      <t>ギョウム</t>
    </rPh>
    <rPh sb="13" eb="16">
      <t>トウシカ</t>
    </rPh>
    <rPh sb="17" eb="19">
      <t>ホウドウ</t>
    </rPh>
    <rPh sb="19" eb="20">
      <t>ム</t>
    </rPh>
    <rPh sb="21" eb="23">
      <t>ジョウホウ</t>
    </rPh>
    <rPh sb="23" eb="25">
      <t>テイキョウ</t>
    </rPh>
    <rPh sb="37" eb="39">
      <t>キノウ</t>
    </rPh>
    <rPh sb="40" eb="42">
      <t>カイハツ</t>
    </rPh>
    <rPh sb="43" eb="45">
      <t>タントウ</t>
    </rPh>
    <rPh sb="56" eb="58">
      <t>シヨウ</t>
    </rPh>
    <rPh sb="58" eb="60">
      <t>ケントウ</t>
    </rPh>
    <rPh sb="67" eb="69">
      <t>サクセイ</t>
    </rPh>
    <rPh sb="74" eb="75">
      <t>ナイ</t>
    </rPh>
    <rPh sb="76" eb="79">
      <t>ガイコクセキ</t>
    </rPh>
    <rPh sb="89" eb="91">
      <t>カイハツ</t>
    </rPh>
    <rPh sb="91" eb="93">
      <t>シンチョク</t>
    </rPh>
    <rPh sb="93" eb="95">
      <t>ジョウキョウ</t>
    </rPh>
    <rPh sb="96" eb="98">
      <t>ホウコク</t>
    </rPh>
    <rPh sb="100" eb="103">
      <t>フグアイ</t>
    </rPh>
    <rPh sb="104" eb="106">
      <t>カイシュウ</t>
    </rPh>
    <rPh sb="111" eb="113">
      <t>ケイカク</t>
    </rPh>
    <rPh sb="113" eb="115">
      <t>サクテイ</t>
    </rPh>
    <phoneticPr fontId="1"/>
  </si>
  <si>
    <t>【案件概要】
クレジットカードの申込書登録管理システムリニューアルの開発を担当
【担当業務】
・既存システムの調査・分析
・ドキュメント作成
・開発進捗状況の報告
・テスト計画作成</t>
    <rPh sb="19" eb="21">
      <t>トウロク</t>
    </rPh>
    <rPh sb="21" eb="23">
      <t>カンリ</t>
    </rPh>
    <rPh sb="34" eb="36">
      <t>カイハツ</t>
    </rPh>
    <rPh sb="37" eb="39">
      <t>タントウ</t>
    </rPh>
    <rPh sb="49" eb="51">
      <t>キゾン</t>
    </rPh>
    <rPh sb="56" eb="58">
      <t>チョウサ</t>
    </rPh>
    <rPh sb="59" eb="61">
      <t>ブンセキ</t>
    </rPh>
    <rPh sb="69" eb="71">
      <t>サクセイ</t>
    </rPh>
    <rPh sb="73" eb="75">
      <t>カイハツ</t>
    </rPh>
    <rPh sb="75" eb="77">
      <t>シンチョク</t>
    </rPh>
    <rPh sb="77" eb="79">
      <t>ジョウキョウ</t>
    </rPh>
    <rPh sb="80" eb="82">
      <t>ホウコク</t>
    </rPh>
    <rPh sb="87" eb="89">
      <t>ケイカク</t>
    </rPh>
    <rPh sb="89" eb="91">
      <t>サクセイ</t>
    </rPh>
    <phoneticPr fontId="1"/>
  </si>
  <si>
    <t>【案件概要】
クレジットカードの初期与信判定システムリニューアルの開発を担当
【担当業務】
・既存システムの調査・分析
・ドキュメント作成
・開発進捗状況の報告
・テスト計画作成</t>
    <rPh sb="16" eb="20">
      <t>ショキヨシン</t>
    </rPh>
    <rPh sb="20" eb="22">
      <t>ハンテイ</t>
    </rPh>
    <rPh sb="33" eb="35">
      <t>カイハツ</t>
    </rPh>
    <rPh sb="36" eb="38">
      <t>タントウ</t>
    </rPh>
    <phoneticPr fontId="1"/>
  </si>
  <si>
    <t>【案件概要】
顧客管理システムでの機能改修およびインシデント対応を担当
【担当業務】
・仕様検討および要件整理
・開発スケジュール管理および進行調整
・設計・開発・テスト
・リリース対応および不具合改修</t>
    <rPh sb="7" eb="9">
      <t>コキャク</t>
    </rPh>
    <rPh sb="9" eb="11">
      <t>カンリ</t>
    </rPh>
    <rPh sb="17" eb="19">
      <t>キノウ</t>
    </rPh>
    <rPh sb="19" eb="21">
      <t>カイシュウ</t>
    </rPh>
    <rPh sb="30" eb="32">
      <t>タイオウ</t>
    </rPh>
    <rPh sb="33" eb="35">
      <t>タントウ</t>
    </rPh>
    <phoneticPr fontId="1"/>
  </si>
  <si>
    <t>【案件概要】
各種カード（社員証、キャッシュカード等）発行システムでの機能改修の開発を担当
【担当業務】
・ドキュメント作成
・設計・開発・テスト</t>
    <rPh sb="7" eb="9">
      <t>カクシュ</t>
    </rPh>
    <rPh sb="27" eb="29">
      <t>ハッコウ</t>
    </rPh>
    <rPh sb="35" eb="37">
      <t>キノウ</t>
    </rPh>
    <rPh sb="37" eb="39">
      <t>カイシュウ</t>
    </rPh>
    <rPh sb="40" eb="42">
      <t>カイハツ</t>
    </rPh>
    <rPh sb="43" eb="45">
      <t>タントウ</t>
    </rPh>
    <rPh sb="61" eb="63">
      <t>サクセイ</t>
    </rPh>
    <phoneticPr fontId="1"/>
  </si>
  <si>
    <t>SE</t>
    <phoneticPr fontId="1"/>
  </si>
  <si>
    <t>【案件概要】
クレジットカード清算システムの機能改修の開発を担当
【担当業務】
・ドキュメント作成
・設計・開発・テスト</t>
    <rPh sb="15" eb="17">
      <t>セイサン</t>
    </rPh>
    <rPh sb="22" eb="24">
      <t>キノウ</t>
    </rPh>
    <rPh sb="24" eb="26">
      <t>カイシュウ</t>
    </rPh>
    <rPh sb="27" eb="29">
      <t>カイハツ</t>
    </rPh>
    <rPh sb="30" eb="32">
      <t>タントウ</t>
    </rPh>
    <rPh sb="48" eb="50">
      <t>サクセイ</t>
    </rPh>
    <rPh sb="52" eb="54">
      <t>セッケイ</t>
    </rPh>
    <rPh sb="55" eb="57">
      <t>カイハツ</t>
    </rPh>
    <phoneticPr fontId="1"/>
  </si>
  <si>
    <t>【案件概要】
快部式銘柄管理システムのリニューアルにおける開発を担当
【担当業務】
・ドキュメント作成
・設計・開発・テスト</t>
    <rPh sb="7" eb="8">
      <t>カイ</t>
    </rPh>
    <rPh sb="8" eb="9">
      <t>ブ</t>
    </rPh>
    <rPh sb="9" eb="10">
      <t>シキ</t>
    </rPh>
    <rPh sb="10" eb="12">
      <t>メイガラ</t>
    </rPh>
    <rPh sb="12" eb="14">
      <t>カンリ</t>
    </rPh>
    <rPh sb="29" eb="31">
      <t>カイハツ</t>
    </rPh>
    <rPh sb="32" eb="34">
      <t>タントウ</t>
    </rPh>
    <rPh sb="50" eb="52">
      <t>サクセイ</t>
    </rPh>
    <rPh sb="54" eb="56">
      <t>セッケイ</t>
    </rPh>
    <rPh sb="57" eb="59">
      <t>カイハツ</t>
    </rPh>
    <phoneticPr fontId="1"/>
  </si>
  <si>
    <t>J.H</t>
    <phoneticPr fontId="1"/>
  </si>
  <si>
    <t>最寄駅</t>
    <rPh sb="0" eb="2">
      <t>モヨリ</t>
    </rPh>
    <phoneticPr fontId="1"/>
  </si>
  <si>
    <t>代々木上原駅</t>
    <rPh sb="0" eb="1">
      <t>ヨヨギウエハラエキ</t>
    </rPh>
    <phoneticPr fontId="1"/>
  </si>
  <si>
    <t>氏名</t>
    <rPh sb="0" eb="2">
      <t>シメイ</t>
    </rPh>
    <phoneticPr fontId="1"/>
  </si>
  <si>
    <t>PM/PMO
兼
テックリード代理</t>
    <phoneticPr fontId="1"/>
  </si>
  <si>
    <t>PM/PMO</t>
    <phoneticPr fontId="1"/>
  </si>
  <si>
    <t>R社</t>
    <rPh sb="1" eb="2">
      <t xml:space="preserve">シャ </t>
    </rPh>
    <phoneticPr fontId="1"/>
  </si>
  <si>
    <t>通信系S社</t>
    <rPh sb="0" eb="3">
      <t>ツウシn</t>
    </rPh>
    <rPh sb="4" eb="5">
      <t>sy</t>
    </rPh>
    <phoneticPr fontId="1"/>
  </si>
  <si>
    <t>信販会社J社</t>
    <phoneticPr fontId="1"/>
  </si>
  <si>
    <t>大手M銀行</t>
    <rPh sb="0" eb="2">
      <t>オオテ</t>
    </rPh>
    <rPh sb="3" eb="5">
      <t>ギンコウ</t>
    </rPh>
    <phoneticPr fontId="1"/>
  </si>
  <si>
    <t>証券取引所</t>
    <rPh sb="0" eb="2">
      <t>ショウケン</t>
    </rPh>
    <rPh sb="2" eb="4">
      <t>トリヒキ</t>
    </rPh>
    <rPh sb="4" eb="5">
      <t>ジョ</t>
    </rPh>
    <phoneticPr fontId="1"/>
  </si>
  <si>
    <t>クレジット会社J</t>
    <rPh sb="0" eb="2">
      <t>クレジット</t>
    </rPh>
    <rPh sb="5" eb="7">
      <t>ガイセィア</t>
    </rPh>
    <phoneticPr fontId="1"/>
  </si>
  <si>
    <t>クレジット会社J（項番9同様）</t>
    <phoneticPr fontId="1"/>
  </si>
  <si>
    <t>通信系K社</t>
    <rPh sb="0" eb="3">
      <t>ツウシn</t>
    </rPh>
    <rPh sb="4" eb="5">
      <t>sy</t>
    </rPh>
    <phoneticPr fontId="1"/>
  </si>
  <si>
    <t>クレジット会社J（項番9、10同様）</t>
    <phoneticPr fontId="1"/>
  </si>
  <si>
    <t>S証券（現：M証券）</t>
    <rPh sb="4" eb="5">
      <t xml:space="preserve">ゲン </t>
    </rPh>
    <rPh sb="7" eb="9">
      <t>ショウケn</t>
    </rPh>
    <phoneticPr fontId="1"/>
  </si>
  <si>
    <t>通信系N社</t>
    <rPh sb="0" eb="3">
      <t>ツウシn</t>
    </rPh>
    <rPh sb="4" eb="5">
      <t>sy</t>
    </rPh>
    <phoneticPr fontId="1"/>
  </si>
  <si>
    <t>フィンテック系I社</t>
    <phoneticPr fontId="1"/>
  </si>
  <si>
    <t>エンタメ系D社</t>
    <rPh sb="6" eb="7">
      <t xml:space="preserve">シャ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</si>
</sst>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quot;歳&quot;"/>
    <numFmt numFmtId="177" formatCode="0&quot;ｹ月&quot;"/>
    <numFmt numFmtId="178" formatCode="[$-411]ggge&quot;年&quot;m&quot;月&quot;;@"/>
    <numFmt numFmtId="179" formatCode="#&quot;名&quot;"/>
  </numFmts>
  <fonts count="12">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b/>
      <sz val="18"/>
      <name val="ＭＳ Ｐ明朝"/>
      <family val="1"/>
      <charset val="128"/>
    </font>
    <font>
      <sz val="9"/>
      <name val="ＭＳ Ｐ明朝"/>
      <family val="1"/>
      <charset val="128"/>
    </font>
    <font>
      <sz val="10"/>
      <name val="ＭＳ Ｐ明朝"/>
      <family val="1"/>
      <charset val="128"/>
    </font>
    <font>
      <b/>
      <sz val="12"/>
      <color theme="0"/>
      <name val="ＭＳ Ｐ明朝"/>
      <family val="1"/>
      <charset val="128"/>
    </font>
    <font>
      <sz val="12"/>
      <color theme="0"/>
      <name val="ＭＳ Ｐ明朝"/>
      <family val="1"/>
      <charset val="128"/>
    </font>
    <font>
      <sz val="11"/>
      <color theme="0"/>
      <name val="ＭＳ Ｐ明朝"/>
      <family val="1"/>
      <charset val="128"/>
    </font>
    <font>
      <b/>
      <sz val="9"/>
      <color theme="0"/>
      <name val="ＭＳ Ｐ明朝"/>
      <family val="1"/>
      <charset val="128"/>
    </font>
    <font>
      <sz val="9"/>
      <color theme="0"/>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rgb="FF43976D"/>
        <bgColor indexed="64"/>
      </patternFill>
    </fill>
  </fills>
  <borders count="3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bottom style="thin">
        <color indexed="64"/>
      </bottom>
      <diagonal/>
    </border>
    <border>
      <left style="hair">
        <color indexed="64"/>
      </left>
      <right/>
      <top/>
      <bottom/>
      <diagonal/>
    </border>
    <border>
      <left style="hair">
        <color indexed="64"/>
      </left>
      <right/>
      <top/>
      <bottom style="thin">
        <color indexed="64"/>
      </bottom>
      <diagonal/>
    </border>
  </borders>
  <cellStyleXfs count="1">
    <xf numFmtId="0" fontId="0" fillId="0" borderId="0"/>
  </cellStyleXfs>
  <cellXfs count="121">
    <xf numFmtId="0" fontId="0" fillId="0" borderId="0" xfId="0"/>
    <xf numFmtId="31" fontId="2" fillId="0" borderId="0" xfId="0" applyNumberFormat="1" applyFont="1" applyAlignment="1">
      <alignment horizontal="center"/>
    </xf>
    <xf numFmtId="0" fontId="2" fillId="0" borderId="0" xfId="0" applyFont="1"/>
    <xf numFmtId="0" fontId="4" fillId="0" borderId="35" xfId="0" applyFont="1" applyBorder="1" applyAlignment="1">
      <alignment horizontal="center"/>
    </xf>
    <xf numFmtId="0" fontId="3" fillId="0" borderId="2" xfId="0" applyFont="1" applyBorder="1" applyAlignment="1">
      <alignment horizontal="center" vertical="center"/>
    </xf>
    <xf numFmtId="178" fontId="3" fillId="0" borderId="29" xfId="0" applyNumberFormat="1" applyFont="1" applyBorder="1" applyAlignment="1">
      <alignment horizontal="center" vertical="center"/>
    </xf>
    <xf numFmtId="178" fontId="3" fillId="0" borderId="30" xfId="0" applyNumberFormat="1" applyFont="1" applyBorder="1" applyAlignment="1">
      <alignment horizontal="center" vertical="center"/>
    </xf>
    <xf numFmtId="178" fontId="3" fillId="0" borderId="31" xfId="0" applyNumberFormat="1" applyFont="1" applyBorder="1" applyAlignment="1">
      <alignment horizontal="center" vertical="center"/>
    </xf>
    <xf numFmtId="176" fontId="3" fillId="0" borderId="29" xfId="0" applyNumberFormat="1" applyFont="1" applyBorder="1" applyAlignment="1">
      <alignment horizontal="center" vertical="center"/>
    </xf>
    <xf numFmtId="176" fontId="3" fillId="0" borderId="30" xfId="0" applyNumberFormat="1" applyFont="1" applyBorder="1" applyAlignment="1">
      <alignment horizontal="center" vertical="center"/>
    </xf>
    <xf numFmtId="176" fontId="3" fillId="0" borderId="31" xfId="0" applyNumberFormat="1"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27"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55" fontId="5" fillId="0" borderId="26" xfId="0" applyNumberFormat="1" applyFont="1" applyBorder="1" applyAlignment="1">
      <alignment horizontal="center" vertical="center"/>
    </xf>
    <xf numFmtId="0" fontId="5" fillId="0" borderId="27"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6" fillId="0" borderId="5" xfId="0" applyFont="1" applyBorder="1" applyAlignment="1">
      <alignment horizontal="left" vertical="top" wrapText="1"/>
    </xf>
    <xf numFmtId="0" fontId="2" fillId="0" borderId="9" xfId="0" applyFont="1" applyBorder="1" applyAlignment="1">
      <alignment horizontal="center" vertical="center" shrinkToFit="1"/>
    </xf>
    <xf numFmtId="0" fontId="2" fillId="0" borderId="9" xfId="0" applyFont="1" applyBorder="1" applyAlignment="1">
      <alignment horizontal="center" vertical="center"/>
    </xf>
    <xf numFmtId="0" fontId="6" fillId="0" borderId="22" xfId="0" applyFont="1" applyBorder="1" applyAlignment="1">
      <alignment horizontal="center" vertical="center"/>
    </xf>
    <xf numFmtId="0" fontId="6" fillId="0" borderId="12" xfId="0" applyFont="1" applyBorder="1" applyAlignment="1">
      <alignment horizontal="center" vertical="center"/>
    </xf>
    <xf numFmtId="0" fontId="6" fillId="0" borderId="15" xfId="0" applyFont="1" applyBorder="1" applyAlignment="1">
      <alignment horizontal="center" vertical="center"/>
    </xf>
    <xf numFmtId="55" fontId="5" fillId="0" borderId="18" xfId="0" applyNumberFormat="1" applyFont="1" applyBorder="1" applyAlignment="1">
      <alignment horizontal="center" vertical="center"/>
    </xf>
    <xf numFmtId="0" fontId="5" fillId="0" borderId="19" xfId="0" applyFont="1" applyBorder="1" applyAlignment="1">
      <alignment horizontal="center" vertical="center"/>
    </xf>
    <xf numFmtId="0" fontId="2" fillId="0" borderId="28" xfId="0" applyFont="1" applyBorder="1" applyAlignment="1">
      <alignment horizontal="left" vertical="center" wrapText="1"/>
    </xf>
    <xf numFmtId="0" fontId="2" fillId="0" borderId="1" xfId="0" applyFont="1" applyBorder="1" applyAlignment="1">
      <alignment horizontal="left" vertical="center" wrapText="1"/>
    </xf>
    <xf numFmtId="0" fontId="6" fillId="0" borderId="25" xfId="0" applyFont="1" applyBorder="1" applyAlignment="1">
      <alignment horizontal="left" vertical="top" wrapText="1"/>
    </xf>
    <xf numFmtId="179" fontId="2" fillId="0" borderId="10" xfId="0" applyNumberFormat="1" applyFont="1" applyBorder="1" applyAlignment="1">
      <alignment horizontal="center" vertical="center" shrinkToFit="1"/>
    </xf>
    <xf numFmtId="0" fontId="2" fillId="0" borderId="10" xfId="0" applyFont="1" applyBorder="1" applyAlignment="1">
      <alignment horizontal="center" vertical="center"/>
    </xf>
    <xf numFmtId="0" fontId="2" fillId="0" borderId="10" xfId="0" applyFont="1" applyBorder="1" applyAlignment="1">
      <alignment horizontal="center" vertical="center" shrinkToFit="1"/>
    </xf>
    <xf numFmtId="0" fontId="6" fillId="0" borderId="23"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177" fontId="5" fillId="0" borderId="20" xfId="0" applyNumberFormat="1" applyFont="1" applyBorder="1" applyAlignment="1">
      <alignment horizontal="center" vertic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6" fillId="0" borderId="8" xfId="0" applyFont="1" applyBorder="1" applyAlignment="1">
      <alignment horizontal="left" vertical="top" wrapText="1"/>
    </xf>
    <xf numFmtId="179" fontId="2" fillId="0" borderId="11" xfId="0" applyNumberFormat="1" applyFont="1" applyBorder="1" applyAlignment="1">
      <alignment horizontal="center" vertical="center" shrinkToFit="1"/>
    </xf>
    <xf numFmtId="0" fontId="6" fillId="0" borderId="11" xfId="0" applyFont="1" applyBorder="1" applyAlignment="1">
      <alignment horizontal="center" vertical="center"/>
    </xf>
    <xf numFmtId="0" fontId="2" fillId="0" borderId="11" xfId="0" applyFont="1" applyBorder="1" applyAlignment="1">
      <alignment horizontal="center" vertical="center" shrinkToFit="1"/>
    </xf>
    <xf numFmtId="0" fontId="6" fillId="0" borderId="24" xfId="0" applyFont="1" applyBorder="1" applyAlignment="1">
      <alignment horizontal="center"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5" fillId="0" borderId="21"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5" fillId="0" borderId="11" xfId="0" applyFont="1" applyBorder="1" applyAlignment="1">
      <alignment horizontal="center" vertical="center" wrapText="1"/>
    </xf>
    <xf numFmtId="55" fontId="5" fillId="0" borderId="27" xfId="0" applyNumberFormat="1" applyFont="1" applyBorder="1" applyAlignment="1">
      <alignment horizontal="center" vertical="center"/>
    </xf>
    <xf numFmtId="55" fontId="5" fillId="0" borderId="19" xfId="0" applyNumberFormat="1" applyFont="1" applyBorder="1" applyAlignment="1">
      <alignment horizontal="center" vertical="center"/>
    </xf>
    <xf numFmtId="177" fontId="5" fillId="0" borderId="21" xfId="0" applyNumberFormat="1"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left" wrapText="1"/>
    </xf>
    <xf numFmtId="0" fontId="2" fillId="0" borderId="28" xfId="0" applyFont="1" applyBorder="1" applyAlignment="1">
      <alignment horizontal="left" wrapText="1"/>
    </xf>
    <xf numFmtId="0" fontId="2" fillId="0" borderId="1" xfId="0" applyFont="1" applyBorder="1" applyAlignment="1">
      <alignment horizontal="left" wrapTex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3" fillId="0" borderId="2" xfId="0" applyFont="1" applyBorder="1" applyAlignment="1">
      <alignment horizontal="center" vertical="center"/>
    </xf>
    <xf numFmtId="0" fontId="7" fillId="3" borderId="2" xfId="0" applyFont="1" applyFill="1" applyBorder="1" applyAlignment="1">
      <alignment horizontal="center"/>
    </xf>
    <xf numFmtId="0" fontId="8" fillId="3" borderId="2" xfId="0" applyFont="1" applyFill="1" applyBorder="1" applyAlignment="1">
      <alignment horizontal="center"/>
    </xf>
    <xf numFmtId="0" fontId="7" fillId="3" borderId="2" xfId="0" applyFont="1" applyFill="1" applyBorder="1" applyAlignment="1">
      <alignment horizontal="center"/>
    </xf>
    <xf numFmtId="0" fontId="7" fillId="3" borderId="29" xfId="0" applyFont="1" applyFill="1" applyBorder="1" applyAlignment="1">
      <alignment horizontal="center"/>
    </xf>
    <xf numFmtId="0" fontId="7" fillId="3" borderId="30" xfId="0" applyFont="1" applyFill="1" applyBorder="1" applyAlignment="1">
      <alignment horizontal="center"/>
    </xf>
    <xf numFmtId="0" fontId="7" fillId="3" borderId="31" xfId="0" applyFont="1" applyFill="1" applyBorder="1" applyAlignment="1">
      <alignment horizontal="center"/>
    </xf>
    <xf numFmtId="0" fontId="7" fillId="3" borderId="29" xfId="0" applyFont="1" applyFill="1" applyBorder="1" applyAlignment="1">
      <alignment horizontal="distributed" vertical="center"/>
    </xf>
    <xf numFmtId="0" fontId="9" fillId="3" borderId="30" xfId="0" applyFont="1" applyFill="1" applyBorder="1" applyAlignment="1">
      <alignment horizontal="distributed" vertical="center"/>
    </xf>
    <xf numFmtId="0" fontId="9" fillId="3" borderId="31" xfId="0" applyFont="1" applyFill="1" applyBorder="1" applyAlignment="1">
      <alignment horizontal="distributed" vertical="center"/>
    </xf>
    <xf numFmtId="0" fontId="7" fillId="3" borderId="2" xfId="0" applyFont="1" applyFill="1" applyBorder="1" applyAlignment="1">
      <alignment horizontal="center" vertical="distributed"/>
    </xf>
    <xf numFmtId="0" fontId="7" fillId="3" borderId="5" xfId="0" applyFont="1" applyFill="1" applyBorder="1" applyAlignment="1">
      <alignment horizontal="center" vertical="center" textRotation="255"/>
    </xf>
    <xf numFmtId="0" fontId="7" fillId="3" borderId="29" xfId="0" applyFont="1" applyFill="1" applyBorder="1" applyAlignment="1">
      <alignment horizontal="center" vertical="center"/>
    </xf>
    <xf numFmtId="0" fontId="9" fillId="3" borderId="31" xfId="0" applyFont="1" applyFill="1" applyBorder="1" applyAlignment="1">
      <alignment horizontal="center" vertical="center"/>
    </xf>
    <xf numFmtId="0" fontId="7" fillId="3" borderId="3" xfId="0" applyFont="1" applyFill="1" applyBorder="1"/>
    <xf numFmtId="0" fontId="7" fillId="3" borderId="4" xfId="0" applyFont="1" applyFill="1" applyBorder="1"/>
    <xf numFmtId="0" fontId="7" fillId="3" borderId="5" xfId="0" applyFont="1" applyFill="1" applyBorder="1"/>
    <xf numFmtId="0" fontId="7" fillId="3" borderId="5" xfId="0" applyFont="1" applyFill="1" applyBorder="1" applyAlignment="1">
      <alignment horizontal="center" vertical="center" wrapText="1"/>
    </xf>
    <xf numFmtId="0" fontId="9" fillId="3" borderId="25" xfId="0" applyFont="1" applyFill="1" applyBorder="1" applyAlignment="1">
      <alignment horizontal="center" vertical="center" textRotation="255"/>
    </xf>
    <xf numFmtId="0" fontId="7" fillId="3" borderId="26" xfId="0" applyFont="1" applyFill="1" applyBorder="1" applyAlignment="1">
      <alignment horizontal="center" vertical="center"/>
    </xf>
    <xf numFmtId="0" fontId="9" fillId="3" borderId="27" xfId="0" applyFont="1" applyFill="1" applyBorder="1" applyAlignment="1">
      <alignment horizontal="center" vertical="center"/>
    </xf>
    <xf numFmtId="0" fontId="7" fillId="3" borderId="28"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25" xfId="0" applyFont="1" applyFill="1" applyBorder="1" applyAlignment="1">
      <alignment horizontal="center" wrapText="1"/>
    </xf>
    <xf numFmtId="0" fontId="7" fillId="3" borderId="25" xfId="0" applyFont="1" applyFill="1" applyBorder="1" applyAlignment="1">
      <alignment vertical="center"/>
    </xf>
    <xf numFmtId="0" fontId="10" fillId="3" borderId="23" xfId="0" applyFont="1" applyFill="1" applyBorder="1" applyAlignment="1">
      <alignment horizontal="center" vertical="distributed" textRotation="255"/>
    </xf>
    <xf numFmtId="0" fontId="10" fillId="3" borderId="13" xfId="0" applyFont="1" applyFill="1" applyBorder="1" applyAlignment="1">
      <alignment horizontal="center" vertical="distributed" textRotation="255"/>
    </xf>
    <xf numFmtId="0" fontId="10" fillId="3" borderId="36" xfId="0" applyFont="1" applyFill="1" applyBorder="1" applyAlignment="1">
      <alignment horizontal="center" vertical="distributed" textRotation="255"/>
    </xf>
    <xf numFmtId="0" fontId="10" fillId="3" borderId="15" xfId="0" applyFont="1" applyFill="1" applyBorder="1" applyAlignment="1">
      <alignment horizontal="center" vertical="distributed" textRotation="255"/>
    </xf>
    <xf numFmtId="0" fontId="7"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7" fillId="3" borderId="28" xfId="0" applyFont="1" applyFill="1" applyBorder="1" applyAlignment="1">
      <alignment horizontal="center" vertical="center"/>
    </xf>
    <xf numFmtId="0" fontId="10" fillId="3" borderId="23" xfId="0" applyFont="1" applyFill="1" applyBorder="1" applyAlignment="1">
      <alignment horizontal="center" vertical="distributed"/>
    </xf>
    <xf numFmtId="0" fontId="10" fillId="3" borderId="13" xfId="0" applyFont="1" applyFill="1" applyBorder="1" applyAlignment="1">
      <alignment horizontal="center" vertical="distributed"/>
    </xf>
    <xf numFmtId="0" fontId="10" fillId="3" borderId="16" xfId="0" applyFont="1" applyFill="1" applyBorder="1" applyAlignment="1">
      <alignment horizontal="center" vertical="distributed" textRotation="255"/>
    </xf>
    <xf numFmtId="0" fontId="9" fillId="3" borderId="8" xfId="0" applyFont="1" applyFill="1" applyBorder="1" applyAlignment="1">
      <alignment horizontal="center" vertical="center" textRotation="255"/>
    </xf>
    <xf numFmtId="0" fontId="7"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7" fillId="3" borderId="6" xfId="0" applyFont="1" applyFill="1" applyBorder="1" applyAlignment="1">
      <alignment vertical="center"/>
    </xf>
    <xf numFmtId="0" fontId="7" fillId="3" borderId="7" xfId="0" applyFont="1" applyFill="1" applyBorder="1" applyAlignment="1">
      <alignment vertical="center"/>
    </xf>
    <xf numFmtId="0" fontId="7" fillId="3" borderId="8" xfId="0" applyFont="1" applyFill="1" applyBorder="1"/>
    <xf numFmtId="0" fontId="7" fillId="3" borderId="8" xfId="0" applyFont="1" applyFill="1" applyBorder="1" applyAlignment="1">
      <alignment vertical="center"/>
    </xf>
    <xf numFmtId="0" fontId="7" fillId="3" borderId="8" xfId="0" applyFont="1" applyFill="1" applyBorder="1" applyAlignment="1">
      <alignment vertical="center"/>
    </xf>
    <xf numFmtId="0" fontId="10" fillId="3" borderId="24" xfId="0" applyFont="1" applyFill="1" applyBorder="1" applyAlignment="1">
      <alignment horizontal="center" vertical="distributed"/>
    </xf>
    <xf numFmtId="0" fontId="10" fillId="3" borderId="14" xfId="0" applyFont="1" applyFill="1" applyBorder="1" applyAlignment="1">
      <alignment horizontal="center" vertical="distributed"/>
    </xf>
    <xf numFmtId="0" fontId="10" fillId="3" borderId="37" xfId="0" applyFont="1" applyFill="1" applyBorder="1" applyAlignment="1">
      <alignment horizontal="center" vertical="distributed"/>
    </xf>
    <xf numFmtId="0" fontId="10" fillId="3" borderId="17" xfId="0" applyFont="1" applyFill="1" applyBorder="1" applyAlignment="1">
      <alignment horizontal="center" vertical="distributed" textRotation="255"/>
    </xf>
    <xf numFmtId="0" fontId="2" fillId="0" borderId="2" xfId="0" applyFont="1" applyBorder="1" applyAlignment="1">
      <alignment horizontal="left" vertical="center" wrapText="1"/>
    </xf>
    <xf numFmtId="0" fontId="11" fillId="3" borderId="5"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8" xfId="0" applyFont="1" applyFill="1" applyBorder="1" applyAlignment="1">
      <alignment horizontal="center" vertical="center"/>
    </xf>
    <xf numFmtId="0" fontId="11" fillId="3" borderId="25" xfId="0" applyFont="1" applyFill="1" applyBorder="1" applyAlignment="1">
      <alignment horizontal="center" vertical="center"/>
    </xf>
    <xf numFmtId="0" fontId="11" fillId="3" borderId="8" xfId="0" applyFont="1" applyFill="1" applyBorder="1" applyAlignment="1">
      <alignment horizontal="center" vertical="center"/>
    </xf>
    <xf numFmtId="0" fontId="2" fillId="0" borderId="9" xfId="0" applyFont="1" applyBorder="1" applyAlignment="1">
      <alignment horizontal="center" vertical="center"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3"/>
  <sheetViews>
    <sheetView tabSelected="1" view="pageBreakPreview" zoomScaleNormal="100" zoomScaleSheetLayoutView="100" workbookViewId="0"/>
  </sheetViews>
  <sheetFormatPr baseColWidth="10" defaultColWidth="8.83203125" defaultRowHeight="14"/>
  <cols>
    <col min="1" max="1" width="6.1640625" customWidth="1"/>
    <col min="2" max="2" width="3.83203125" customWidth="1"/>
    <col min="3" max="3" width="6.33203125" customWidth="1"/>
    <col min="4" max="4" width="12.33203125" customWidth="1"/>
    <col min="5" max="5" width="14.6640625" customWidth="1"/>
    <col min="6" max="6" width="63.6640625" customWidth="1"/>
    <col min="7" max="7" width="10" customWidth="1"/>
    <col min="8" max="8" width="12.1640625" customWidth="1"/>
    <col min="9" max="9" width="13.33203125" customWidth="1"/>
    <col min="10" max="27" width="2.6640625" customWidth="1"/>
    <col min="29" max="29" width="0" hidden="1" customWidth="1"/>
  </cols>
  <sheetData>
    <row r="1" spans="1:27" ht="17.25" customHeight="1">
      <c r="A1" s="2"/>
      <c r="B1" s="2"/>
      <c r="C1" s="2"/>
      <c r="D1" s="2"/>
      <c r="E1" s="2"/>
      <c r="F1" s="2"/>
      <c r="G1" s="2"/>
      <c r="H1" s="2"/>
      <c r="I1" s="2"/>
      <c r="J1" s="2"/>
      <c r="K1" s="2"/>
      <c r="L1" s="2"/>
      <c r="M1" s="2"/>
      <c r="N1" s="2"/>
      <c r="O1" s="2"/>
      <c r="P1" s="2"/>
      <c r="Q1" s="2"/>
      <c r="R1" s="2"/>
      <c r="S1" s="2"/>
      <c r="T1" s="2"/>
      <c r="U1" s="2"/>
      <c r="V1" s="1">
        <f ca="1">TODAY()</f>
        <v>46160</v>
      </c>
      <c r="W1" s="1"/>
      <c r="X1" s="1"/>
      <c r="Y1" s="1"/>
      <c r="Z1" s="1"/>
      <c r="AA1" s="1"/>
    </row>
    <row r="2" spans="1:27" ht="27" customHeight="1">
      <c r="A2" s="3" t="s">
        <v>0</v>
      </c>
      <c r="B2" s="3"/>
      <c r="C2" s="3"/>
      <c r="D2" s="3"/>
      <c r="E2" s="3"/>
      <c r="F2" s="3"/>
      <c r="G2" s="3"/>
      <c r="H2" s="3"/>
      <c r="I2" s="3"/>
      <c r="J2" s="3"/>
      <c r="K2" s="3"/>
      <c r="L2" s="3"/>
      <c r="M2" s="3"/>
      <c r="N2" s="3"/>
      <c r="O2" s="3"/>
      <c r="P2" s="3"/>
      <c r="Q2" s="3"/>
      <c r="R2" s="3"/>
      <c r="S2" s="3"/>
      <c r="T2" s="3"/>
      <c r="U2" s="3"/>
      <c r="V2" s="3"/>
      <c r="W2" s="3"/>
      <c r="X2" s="3"/>
      <c r="Y2" s="3"/>
      <c r="Z2" s="3"/>
      <c r="AA2" s="3"/>
    </row>
    <row r="3" spans="1:27" ht="20.25" customHeight="1">
      <c r="A3" s="68" t="s">
        <v>105</v>
      </c>
      <c r="B3" s="68"/>
      <c r="C3" s="68"/>
      <c r="D3" s="68"/>
      <c r="E3" s="68"/>
      <c r="F3" s="68"/>
      <c r="G3" s="69" t="s">
        <v>103</v>
      </c>
      <c r="H3" s="69"/>
      <c r="I3" s="70" t="s">
        <v>1</v>
      </c>
      <c r="J3" s="71" t="s">
        <v>2</v>
      </c>
      <c r="K3" s="72"/>
      <c r="L3" s="72"/>
      <c r="M3" s="72"/>
      <c r="N3" s="72"/>
      <c r="O3" s="72"/>
      <c r="P3" s="72"/>
      <c r="Q3" s="72"/>
      <c r="R3" s="73"/>
      <c r="S3" s="71" t="s">
        <v>3</v>
      </c>
      <c r="T3" s="72"/>
      <c r="U3" s="72"/>
      <c r="V3" s="73"/>
      <c r="W3" s="71" t="s">
        <v>4</v>
      </c>
      <c r="X3" s="72"/>
      <c r="Y3" s="72"/>
      <c r="Z3" s="72"/>
      <c r="AA3" s="73"/>
    </row>
    <row r="4" spans="1:27" ht="27" customHeight="1">
      <c r="A4" s="67" t="s">
        <v>102</v>
      </c>
      <c r="B4" s="67"/>
      <c r="C4" s="67"/>
      <c r="D4" s="67"/>
      <c r="E4" s="67"/>
      <c r="F4" s="67"/>
      <c r="G4" s="67" t="s">
        <v>104</v>
      </c>
      <c r="H4" s="67"/>
      <c r="I4" s="4" t="s">
        <v>5</v>
      </c>
      <c r="J4" s="5">
        <v>30344</v>
      </c>
      <c r="K4" s="6"/>
      <c r="L4" s="6"/>
      <c r="M4" s="6"/>
      <c r="N4" s="6"/>
      <c r="O4" s="6"/>
      <c r="P4" s="6"/>
      <c r="Q4" s="6"/>
      <c r="R4" s="7"/>
      <c r="S4" s="8" t="str">
        <f ca="1">DATEDIF(J4,V1,"Y") &amp; "歳"</f>
        <v>43歳</v>
      </c>
      <c r="T4" s="9"/>
      <c r="U4" s="9"/>
      <c r="V4" s="10"/>
      <c r="W4" s="11" t="str">
        <f ca="1">DATEDIF(B51,V1,"Y") &amp; "年"&amp;DATEDIF(B51,V1,"YM") &amp; "ヶ月"</f>
        <v>23年1ヶ月</v>
      </c>
      <c r="X4" s="12"/>
      <c r="Y4" s="12"/>
      <c r="Z4" s="12"/>
      <c r="AA4" s="13"/>
    </row>
    <row r="5" spans="1:27" ht="21" customHeight="1">
      <c r="A5" s="74" t="s">
        <v>6</v>
      </c>
      <c r="B5" s="75"/>
      <c r="C5" s="75"/>
      <c r="D5" s="76"/>
      <c r="E5" s="14" t="s">
        <v>7</v>
      </c>
      <c r="F5" s="15"/>
      <c r="G5" s="15"/>
      <c r="H5" s="15"/>
      <c r="I5" s="15"/>
      <c r="J5" s="15"/>
      <c r="K5" s="15"/>
      <c r="L5" s="15"/>
      <c r="M5" s="15"/>
      <c r="N5" s="15"/>
      <c r="O5" s="15"/>
      <c r="P5" s="15"/>
      <c r="Q5" s="15"/>
      <c r="R5" s="15"/>
      <c r="S5" s="15"/>
      <c r="T5" s="15"/>
      <c r="U5" s="15"/>
      <c r="V5" s="15"/>
      <c r="W5" s="15"/>
      <c r="X5" s="15"/>
      <c r="Y5" s="15"/>
      <c r="Z5" s="15"/>
      <c r="AA5" s="16"/>
    </row>
    <row r="6" spans="1:27" ht="126" customHeight="1">
      <c r="A6" s="77" t="s">
        <v>8</v>
      </c>
      <c r="B6" s="77"/>
      <c r="C6" s="77"/>
      <c r="D6" s="77"/>
      <c r="E6" s="114" t="s">
        <v>86</v>
      </c>
      <c r="F6" s="114"/>
      <c r="G6" s="114"/>
      <c r="H6" s="114"/>
      <c r="I6" s="114"/>
      <c r="J6" s="114"/>
      <c r="K6" s="114"/>
      <c r="L6" s="114"/>
      <c r="M6" s="114"/>
      <c r="N6" s="114"/>
      <c r="O6" s="114"/>
      <c r="P6" s="114"/>
      <c r="Q6" s="114"/>
      <c r="R6" s="114"/>
      <c r="S6" s="114"/>
      <c r="T6" s="114"/>
      <c r="U6" s="114"/>
      <c r="V6" s="114"/>
      <c r="W6" s="114"/>
      <c r="X6" s="114"/>
      <c r="Y6" s="114"/>
      <c r="Z6" s="114"/>
      <c r="AA6" s="114"/>
    </row>
    <row r="7" spans="1:27" ht="126" customHeight="1">
      <c r="A7" s="77"/>
      <c r="B7" s="77"/>
      <c r="C7" s="77"/>
      <c r="D7" s="77"/>
      <c r="E7" s="114"/>
      <c r="F7" s="114"/>
      <c r="G7" s="114"/>
      <c r="H7" s="114"/>
      <c r="I7" s="114"/>
      <c r="J7" s="114"/>
      <c r="K7" s="114"/>
      <c r="L7" s="114"/>
      <c r="M7" s="114"/>
      <c r="N7" s="114"/>
      <c r="O7" s="114"/>
      <c r="P7" s="114"/>
      <c r="Q7" s="114"/>
      <c r="R7" s="114"/>
      <c r="S7" s="114"/>
      <c r="T7" s="114"/>
      <c r="U7" s="114"/>
      <c r="V7" s="114"/>
      <c r="W7" s="114"/>
      <c r="X7" s="114"/>
      <c r="Y7" s="114"/>
      <c r="Z7" s="114"/>
      <c r="AA7" s="114"/>
    </row>
    <row r="8" spans="1:27" ht="21.75" customHeight="1">
      <c r="A8" s="78" t="s">
        <v>9</v>
      </c>
      <c r="B8" s="79" t="s">
        <v>10</v>
      </c>
      <c r="C8" s="80"/>
      <c r="D8" s="81"/>
      <c r="E8" s="82"/>
      <c r="F8" s="83"/>
      <c r="G8" s="83"/>
      <c r="H8" s="84" t="s">
        <v>11</v>
      </c>
      <c r="I8" s="84" t="s">
        <v>12</v>
      </c>
      <c r="J8" s="71" t="s">
        <v>13</v>
      </c>
      <c r="K8" s="72"/>
      <c r="L8" s="72"/>
      <c r="M8" s="72"/>
      <c r="N8" s="72"/>
      <c r="O8" s="72"/>
      <c r="P8" s="72"/>
      <c r="Q8" s="72"/>
      <c r="R8" s="72"/>
      <c r="S8" s="72"/>
      <c r="T8" s="72"/>
      <c r="U8" s="72"/>
      <c r="V8" s="72"/>
      <c r="W8" s="71" t="s">
        <v>14</v>
      </c>
      <c r="X8" s="72"/>
      <c r="Y8" s="72"/>
      <c r="Z8" s="72"/>
      <c r="AA8" s="73"/>
    </row>
    <row r="9" spans="1:27" ht="40.5" customHeight="1">
      <c r="A9" s="85"/>
      <c r="B9" s="86" t="s">
        <v>15</v>
      </c>
      <c r="C9" s="87"/>
      <c r="D9" s="88" t="s">
        <v>16</v>
      </c>
      <c r="E9" s="89"/>
      <c r="F9" s="90" t="s">
        <v>17</v>
      </c>
      <c r="G9" s="90" t="s">
        <v>18</v>
      </c>
      <c r="H9" s="91"/>
      <c r="I9" s="91"/>
      <c r="J9" s="92" t="s">
        <v>19</v>
      </c>
      <c r="K9" s="93" t="s">
        <v>20</v>
      </c>
      <c r="L9" s="93" t="s">
        <v>21</v>
      </c>
      <c r="M9" s="93" t="s">
        <v>22</v>
      </c>
      <c r="N9" s="93" t="s">
        <v>23</v>
      </c>
      <c r="O9" s="93" t="s">
        <v>24</v>
      </c>
      <c r="P9" s="93" t="s">
        <v>25</v>
      </c>
      <c r="Q9" s="93" t="s">
        <v>26</v>
      </c>
      <c r="R9" s="93" t="s">
        <v>27</v>
      </c>
      <c r="S9" s="93" t="s">
        <v>28</v>
      </c>
      <c r="T9" s="93" t="s">
        <v>29</v>
      </c>
      <c r="U9" s="94" t="s">
        <v>30</v>
      </c>
      <c r="V9" s="94" t="s">
        <v>31</v>
      </c>
      <c r="W9" s="92" t="s">
        <v>32</v>
      </c>
      <c r="X9" s="93" t="s">
        <v>33</v>
      </c>
      <c r="Y9" s="93" t="s">
        <v>34</v>
      </c>
      <c r="Z9" s="93" t="s">
        <v>35</v>
      </c>
      <c r="AA9" s="95" t="s">
        <v>36</v>
      </c>
    </row>
    <row r="10" spans="1:27" ht="41.25" customHeight="1">
      <c r="A10" s="85"/>
      <c r="B10" s="96" t="s">
        <v>37</v>
      </c>
      <c r="C10" s="97"/>
      <c r="D10" s="98"/>
      <c r="E10" s="89"/>
      <c r="F10" s="90"/>
      <c r="G10" s="90"/>
      <c r="H10" s="91"/>
      <c r="I10" s="91"/>
      <c r="J10" s="92"/>
      <c r="K10" s="93"/>
      <c r="L10" s="93"/>
      <c r="M10" s="93"/>
      <c r="N10" s="93"/>
      <c r="O10" s="93"/>
      <c r="P10" s="93"/>
      <c r="Q10" s="93"/>
      <c r="R10" s="93"/>
      <c r="S10" s="93"/>
      <c r="T10" s="93"/>
      <c r="U10" s="94"/>
      <c r="V10" s="94"/>
      <c r="W10" s="99"/>
      <c r="X10" s="100"/>
      <c r="Y10" s="100"/>
      <c r="Z10" s="100"/>
      <c r="AA10" s="101"/>
    </row>
    <row r="11" spans="1:27" ht="41.25" customHeight="1">
      <c r="A11" s="102"/>
      <c r="B11" s="103" t="s">
        <v>38</v>
      </c>
      <c r="C11" s="104"/>
      <c r="D11" s="105"/>
      <c r="E11" s="106"/>
      <c r="F11" s="107"/>
      <c r="G11" s="108"/>
      <c r="H11" s="109"/>
      <c r="I11" s="109"/>
      <c r="J11" s="110"/>
      <c r="K11" s="111"/>
      <c r="L11" s="111"/>
      <c r="M11" s="111"/>
      <c r="N11" s="111"/>
      <c r="O11" s="111"/>
      <c r="P11" s="111"/>
      <c r="Q11" s="111"/>
      <c r="R11" s="111"/>
      <c r="S11" s="111"/>
      <c r="T11" s="111"/>
      <c r="U11" s="112"/>
      <c r="V11" s="112"/>
      <c r="W11" s="110"/>
      <c r="X11" s="111"/>
      <c r="Y11" s="111"/>
      <c r="Z11" s="111"/>
      <c r="AA11" s="113"/>
    </row>
    <row r="12" spans="1:27" ht="41.25" customHeight="1">
      <c r="A12" s="115">
        <v>1</v>
      </c>
      <c r="B12" s="20">
        <v>45566</v>
      </c>
      <c r="C12" s="21"/>
      <c r="D12" s="22" t="s">
        <v>39</v>
      </c>
      <c r="E12" s="23"/>
      <c r="F12" s="24" t="s">
        <v>89</v>
      </c>
      <c r="G12" s="25" t="s">
        <v>107</v>
      </c>
      <c r="H12" s="26" t="s">
        <v>40</v>
      </c>
      <c r="I12" s="25" t="s">
        <v>41</v>
      </c>
      <c r="J12" s="27" t="s">
        <v>42</v>
      </c>
      <c r="K12" s="28" t="s">
        <v>42</v>
      </c>
      <c r="L12" s="28"/>
      <c r="M12" s="28"/>
      <c r="N12" s="28"/>
      <c r="O12" s="28"/>
      <c r="P12" s="28"/>
      <c r="Q12" s="28"/>
      <c r="R12" s="28" t="s">
        <v>42</v>
      </c>
      <c r="S12" s="28" t="s">
        <v>42</v>
      </c>
      <c r="T12" s="28" t="s">
        <v>42</v>
      </c>
      <c r="U12" s="28"/>
      <c r="V12" s="29" t="s">
        <v>42</v>
      </c>
      <c r="W12" s="27" t="s">
        <v>42</v>
      </c>
      <c r="X12" s="28" t="s">
        <v>42</v>
      </c>
      <c r="Y12" s="28"/>
      <c r="Z12" s="28"/>
      <c r="AA12" s="27" t="s">
        <v>42</v>
      </c>
    </row>
    <row r="13" spans="1:27" ht="41.25" customHeight="1">
      <c r="A13" s="116"/>
      <c r="B13" s="30">
        <v>46112</v>
      </c>
      <c r="C13" s="31"/>
      <c r="D13" s="32"/>
      <c r="E13" s="33"/>
      <c r="F13" s="34"/>
      <c r="G13" s="35">
        <v>74</v>
      </c>
      <c r="H13" s="36" t="s">
        <v>43</v>
      </c>
      <c r="I13" s="37" t="s">
        <v>41</v>
      </c>
      <c r="J13" s="38"/>
      <c r="K13" s="39"/>
      <c r="L13" s="39"/>
      <c r="M13" s="39"/>
      <c r="N13" s="39"/>
      <c r="O13" s="39"/>
      <c r="P13" s="39"/>
      <c r="Q13" s="39"/>
      <c r="R13" s="39"/>
      <c r="S13" s="39"/>
      <c r="T13" s="39"/>
      <c r="U13" s="39"/>
      <c r="V13" s="40"/>
      <c r="W13" s="38"/>
      <c r="X13" s="39"/>
      <c r="Y13" s="39"/>
      <c r="Z13" s="39"/>
      <c r="AA13" s="38"/>
    </row>
    <row r="14" spans="1:27" ht="238" customHeight="1">
      <c r="A14" s="117"/>
      <c r="B14" s="41">
        <f>(B13-B12)/30</f>
        <v>18.2</v>
      </c>
      <c r="C14" s="19"/>
      <c r="D14" s="42" t="s">
        <v>120</v>
      </c>
      <c r="E14" s="43"/>
      <c r="F14" s="44"/>
      <c r="G14" s="45">
        <v>5</v>
      </c>
      <c r="H14" s="46" t="s">
        <v>41</v>
      </c>
      <c r="I14" s="47"/>
      <c r="J14" s="48"/>
      <c r="K14" s="49"/>
      <c r="L14" s="49"/>
      <c r="M14" s="49"/>
      <c r="N14" s="49"/>
      <c r="O14" s="49"/>
      <c r="P14" s="49"/>
      <c r="Q14" s="49"/>
      <c r="R14" s="49"/>
      <c r="S14" s="49"/>
      <c r="T14" s="49"/>
      <c r="U14" s="49"/>
      <c r="V14" s="50"/>
      <c r="W14" s="48"/>
      <c r="X14" s="49"/>
      <c r="Y14" s="49"/>
      <c r="Z14" s="49"/>
      <c r="AA14" s="48"/>
    </row>
    <row r="15" spans="1:27" ht="64" customHeight="1">
      <c r="A15" s="115">
        <v>2</v>
      </c>
      <c r="B15" s="20">
        <v>45200</v>
      </c>
      <c r="C15" s="21"/>
      <c r="D15" s="22" t="s">
        <v>44</v>
      </c>
      <c r="E15" s="23"/>
      <c r="F15" s="24" t="s">
        <v>87</v>
      </c>
      <c r="G15" s="120" t="s">
        <v>106</v>
      </c>
      <c r="H15" s="26" t="s">
        <v>40</v>
      </c>
      <c r="I15" s="25" t="s">
        <v>41</v>
      </c>
      <c r="J15" s="27" t="s">
        <v>42</v>
      </c>
      <c r="K15" s="28" t="s">
        <v>42</v>
      </c>
      <c r="L15" s="28"/>
      <c r="M15" s="28"/>
      <c r="N15" s="28"/>
      <c r="O15" s="28"/>
      <c r="P15" s="28"/>
      <c r="Q15" s="28"/>
      <c r="R15" s="28" t="s">
        <v>42</v>
      </c>
      <c r="S15" s="28" t="s">
        <v>42</v>
      </c>
      <c r="T15" s="28"/>
      <c r="U15" s="28"/>
      <c r="V15" s="29" t="s">
        <v>42</v>
      </c>
      <c r="W15" s="27" t="s">
        <v>42</v>
      </c>
      <c r="X15" s="28" t="s">
        <v>42</v>
      </c>
      <c r="Y15" s="28"/>
      <c r="Z15" s="28"/>
      <c r="AA15" s="29"/>
    </row>
    <row r="16" spans="1:27" ht="23" customHeight="1">
      <c r="A16" s="116"/>
      <c r="B16" s="30">
        <v>45504</v>
      </c>
      <c r="C16" s="31"/>
      <c r="D16" s="32"/>
      <c r="E16" s="33"/>
      <c r="F16" s="34"/>
      <c r="G16" s="35">
        <v>62</v>
      </c>
      <c r="H16" s="36" t="s">
        <v>45</v>
      </c>
      <c r="I16" s="37" t="s">
        <v>41</v>
      </c>
      <c r="J16" s="38"/>
      <c r="K16" s="39"/>
      <c r="L16" s="39"/>
      <c r="M16" s="39"/>
      <c r="N16" s="39"/>
      <c r="O16" s="39"/>
      <c r="P16" s="39"/>
      <c r="Q16" s="39"/>
      <c r="R16" s="39"/>
      <c r="S16" s="39"/>
      <c r="T16" s="39"/>
      <c r="U16" s="39"/>
      <c r="V16" s="40"/>
      <c r="W16" s="38"/>
      <c r="X16" s="39"/>
      <c r="Y16" s="39"/>
      <c r="Z16" s="39"/>
      <c r="AA16" s="40"/>
    </row>
    <row r="17" spans="1:27" ht="209" customHeight="1">
      <c r="A17" s="117"/>
      <c r="B17" s="41">
        <f>(B16-B15)/30</f>
        <v>10.133333333333333</v>
      </c>
      <c r="C17" s="51"/>
      <c r="D17" s="42" t="s">
        <v>119</v>
      </c>
      <c r="E17" s="43"/>
      <c r="F17" s="44"/>
      <c r="G17" s="45" t="s">
        <v>46</v>
      </c>
      <c r="H17" s="46" t="s">
        <v>41</v>
      </c>
      <c r="I17" s="47"/>
      <c r="J17" s="48"/>
      <c r="K17" s="49"/>
      <c r="L17" s="49"/>
      <c r="M17" s="49"/>
      <c r="N17" s="49"/>
      <c r="O17" s="49"/>
      <c r="P17" s="49"/>
      <c r="Q17" s="49"/>
      <c r="R17" s="49"/>
      <c r="S17" s="49"/>
      <c r="T17" s="49"/>
      <c r="U17" s="49"/>
      <c r="V17" s="50"/>
      <c r="W17" s="48"/>
      <c r="X17" s="49"/>
      <c r="Y17" s="49"/>
      <c r="Z17" s="49"/>
      <c r="AA17" s="50"/>
    </row>
    <row r="18" spans="1:27" ht="32.75" customHeight="1">
      <c r="A18" s="115">
        <v>3</v>
      </c>
      <c r="B18" s="20">
        <v>44713</v>
      </c>
      <c r="C18" s="21"/>
      <c r="D18" s="22" t="s">
        <v>47</v>
      </c>
      <c r="E18" s="23"/>
      <c r="F18" s="24" t="s">
        <v>90</v>
      </c>
      <c r="G18" s="25" t="s">
        <v>107</v>
      </c>
      <c r="H18" s="26" t="s">
        <v>40</v>
      </c>
      <c r="I18" s="25" t="s">
        <v>41</v>
      </c>
      <c r="J18" s="27" t="s">
        <v>42</v>
      </c>
      <c r="K18" s="28" t="s">
        <v>42</v>
      </c>
      <c r="L18" s="28"/>
      <c r="M18" s="28"/>
      <c r="N18" s="28"/>
      <c r="O18" s="28"/>
      <c r="P18" s="28"/>
      <c r="Q18" s="28"/>
      <c r="R18" s="28" t="s">
        <v>42</v>
      </c>
      <c r="S18" s="28" t="s">
        <v>42</v>
      </c>
      <c r="T18" s="28" t="s">
        <v>42</v>
      </c>
      <c r="U18" s="28"/>
      <c r="V18" s="29" t="s">
        <v>42</v>
      </c>
      <c r="W18" s="27" t="s">
        <v>42</v>
      </c>
      <c r="X18" s="28" t="s">
        <v>42</v>
      </c>
      <c r="Y18" s="28"/>
      <c r="Z18" s="28"/>
      <c r="AA18" s="29" t="s">
        <v>42</v>
      </c>
    </row>
    <row r="19" spans="1:27" ht="23" customHeight="1">
      <c r="A19" s="116"/>
      <c r="B19" s="30">
        <v>45169</v>
      </c>
      <c r="C19" s="31"/>
      <c r="D19" s="32"/>
      <c r="E19" s="33"/>
      <c r="F19" s="34"/>
      <c r="G19" s="35">
        <v>48</v>
      </c>
      <c r="H19" s="36" t="s">
        <v>45</v>
      </c>
      <c r="I19" s="37" t="s">
        <v>41</v>
      </c>
      <c r="J19" s="38"/>
      <c r="K19" s="39"/>
      <c r="L19" s="39"/>
      <c r="M19" s="39"/>
      <c r="N19" s="39"/>
      <c r="O19" s="39"/>
      <c r="P19" s="39"/>
      <c r="Q19" s="39"/>
      <c r="R19" s="39"/>
      <c r="S19" s="39"/>
      <c r="T19" s="39"/>
      <c r="U19" s="39"/>
      <c r="V19" s="40"/>
      <c r="W19" s="38"/>
      <c r="X19" s="39"/>
      <c r="Y19" s="39"/>
      <c r="Z19" s="39"/>
      <c r="AA19" s="40"/>
    </row>
    <row r="20" spans="1:27" ht="208" customHeight="1">
      <c r="A20" s="117"/>
      <c r="B20" s="41">
        <f>(B19-B18)/30</f>
        <v>15.2</v>
      </c>
      <c r="C20" s="51"/>
      <c r="D20" s="42" t="s">
        <v>108</v>
      </c>
      <c r="E20" s="43"/>
      <c r="F20" s="44"/>
      <c r="G20" s="45">
        <v>4</v>
      </c>
      <c r="H20" s="46" t="s">
        <v>41</v>
      </c>
      <c r="I20" s="47"/>
      <c r="J20" s="48"/>
      <c r="K20" s="49"/>
      <c r="L20" s="49"/>
      <c r="M20" s="49"/>
      <c r="N20" s="49"/>
      <c r="O20" s="49"/>
      <c r="P20" s="49"/>
      <c r="Q20" s="49"/>
      <c r="R20" s="49"/>
      <c r="S20" s="49"/>
      <c r="T20" s="49"/>
      <c r="U20" s="49"/>
      <c r="V20" s="50"/>
      <c r="W20" s="48"/>
      <c r="X20" s="49"/>
      <c r="Y20" s="49"/>
      <c r="Z20" s="49"/>
      <c r="AA20" s="50"/>
    </row>
    <row r="21" spans="1:27" ht="23" customHeight="1">
      <c r="A21" s="115">
        <v>4</v>
      </c>
      <c r="B21" s="20">
        <v>43831</v>
      </c>
      <c r="C21" s="21"/>
      <c r="D21" s="22" t="s">
        <v>48</v>
      </c>
      <c r="E21" s="23"/>
      <c r="F21" s="24" t="s">
        <v>88</v>
      </c>
      <c r="G21" s="25" t="s">
        <v>107</v>
      </c>
      <c r="H21" s="26" t="s">
        <v>40</v>
      </c>
      <c r="I21" s="25" t="s">
        <v>41</v>
      </c>
      <c r="J21" s="27" t="s">
        <v>42</v>
      </c>
      <c r="K21" s="28"/>
      <c r="L21" s="28"/>
      <c r="M21" s="28"/>
      <c r="N21" s="28"/>
      <c r="O21" s="28"/>
      <c r="P21" s="28"/>
      <c r="Q21" s="28"/>
      <c r="R21" s="28" t="s">
        <v>42</v>
      </c>
      <c r="S21" s="28" t="s">
        <v>42</v>
      </c>
      <c r="T21" s="28" t="s">
        <v>42</v>
      </c>
      <c r="U21" s="28"/>
      <c r="V21" s="29" t="s">
        <v>42</v>
      </c>
      <c r="W21" s="27" t="s">
        <v>42</v>
      </c>
      <c r="X21" s="28" t="s">
        <v>42</v>
      </c>
      <c r="Y21" s="28"/>
      <c r="Z21" s="28"/>
      <c r="AA21" s="29" t="s">
        <v>42</v>
      </c>
    </row>
    <row r="22" spans="1:27" ht="23" customHeight="1">
      <c r="A22" s="116"/>
      <c r="B22" s="30">
        <v>44651</v>
      </c>
      <c r="C22" s="31"/>
      <c r="D22" s="32"/>
      <c r="E22" s="33"/>
      <c r="F22" s="34"/>
      <c r="G22" s="35">
        <v>150</v>
      </c>
      <c r="H22" s="36" t="s">
        <v>45</v>
      </c>
      <c r="I22" s="37" t="s">
        <v>41</v>
      </c>
      <c r="J22" s="38"/>
      <c r="K22" s="39"/>
      <c r="L22" s="39"/>
      <c r="M22" s="39"/>
      <c r="N22" s="39"/>
      <c r="O22" s="39"/>
      <c r="P22" s="39"/>
      <c r="Q22" s="39"/>
      <c r="R22" s="39"/>
      <c r="S22" s="39"/>
      <c r="T22" s="39"/>
      <c r="U22" s="39"/>
      <c r="V22" s="40"/>
      <c r="W22" s="38"/>
      <c r="X22" s="39"/>
      <c r="Y22" s="39"/>
      <c r="Z22" s="39"/>
      <c r="AA22" s="40"/>
    </row>
    <row r="23" spans="1:27" ht="204" customHeight="1">
      <c r="A23" s="117"/>
      <c r="B23" s="41">
        <f>(B22-B21)/30</f>
        <v>27.333333333333332</v>
      </c>
      <c r="C23" s="51"/>
      <c r="D23" s="52" t="s">
        <v>118</v>
      </c>
      <c r="E23" s="53"/>
      <c r="F23" s="44"/>
      <c r="G23" s="45">
        <v>5</v>
      </c>
      <c r="H23" s="46" t="s">
        <v>41</v>
      </c>
      <c r="I23" s="47"/>
      <c r="J23" s="48"/>
      <c r="K23" s="49"/>
      <c r="L23" s="49"/>
      <c r="M23" s="49"/>
      <c r="N23" s="49"/>
      <c r="O23" s="49"/>
      <c r="P23" s="49"/>
      <c r="Q23" s="49"/>
      <c r="R23" s="49"/>
      <c r="S23" s="49"/>
      <c r="T23" s="49"/>
      <c r="U23" s="49"/>
      <c r="V23" s="50"/>
      <c r="W23" s="48"/>
      <c r="X23" s="49"/>
      <c r="Y23" s="49"/>
      <c r="Z23" s="49"/>
      <c r="AA23" s="50"/>
    </row>
    <row r="24" spans="1:27" ht="23" customHeight="1">
      <c r="A24" s="115">
        <v>5</v>
      </c>
      <c r="B24" s="20">
        <v>42767</v>
      </c>
      <c r="C24" s="17"/>
      <c r="D24" s="22" t="s">
        <v>49</v>
      </c>
      <c r="E24" s="23"/>
      <c r="F24" s="24" t="s">
        <v>91</v>
      </c>
      <c r="G24" s="25" t="s">
        <v>107</v>
      </c>
      <c r="H24" s="26" t="s">
        <v>50</v>
      </c>
      <c r="I24" s="25"/>
      <c r="J24" s="27" t="s">
        <v>42</v>
      </c>
      <c r="K24" s="28" t="s">
        <v>42</v>
      </c>
      <c r="L24" s="28" t="s">
        <v>42</v>
      </c>
      <c r="M24" s="28"/>
      <c r="N24" s="28"/>
      <c r="O24" s="28"/>
      <c r="P24" s="28"/>
      <c r="Q24" s="28" t="s">
        <v>42</v>
      </c>
      <c r="R24" s="28" t="s">
        <v>42</v>
      </c>
      <c r="S24" s="28" t="s">
        <v>42</v>
      </c>
      <c r="T24" s="28" t="s">
        <v>42</v>
      </c>
      <c r="U24" s="28"/>
      <c r="V24" s="29" t="s">
        <v>42</v>
      </c>
      <c r="W24" s="27" t="s">
        <v>42</v>
      </c>
      <c r="X24" s="28" t="s">
        <v>42</v>
      </c>
      <c r="Y24" s="28"/>
      <c r="Z24" s="28"/>
      <c r="AA24" s="29" t="s">
        <v>42</v>
      </c>
    </row>
    <row r="25" spans="1:27" ht="23" customHeight="1">
      <c r="A25" s="116"/>
      <c r="B25" s="30">
        <v>43829</v>
      </c>
      <c r="C25" s="18"/>
      <c r="D25" s="32"/>
      <c r="E25" s="33"/>
      <c r="F25" s="34"/>
      <c r="G25" s="35">
        <v>200</v>
      </c>
      <c r="H25" s="36" t="s">
        <v>51</v>
      </c>
      <c r="I25" s="37"/>
      <c r="J25" s="38"/>
      <c r="K25" s="39"/>
      <c r="L25" s="39"/>
      <c r="M25" s="39"/>
      <c r="N25" s="39"/>
      <c r="O25" s="39"/>
      <c r="P25" s="39"/>
      <c r="Q25" s="39"/>
      <c r="R25" s="39"/>
      <c r="S25" s="39"/>
      <c r="T25" s="39"/>
      <c r="U25" s="39"/>
      <c r="V25" s="40"/>
      <c r="W25" s="38"/>
      <c r="X25" s="39"/>
      <c r="Y25" s="39"/>
      <c r="Z25" s="39"/>
      <c r="AA25" s="40"/>
    </row>
    <row r="26" spans="1:27" ht="263" customHeight="1">
      <c r="A26" s="117"/>
      <c r="B26" s="41">
        <f>(B25-B24)/30</f>
        <v>35.4</v>
      </c>
      <c r="C26" s="19"/>
      <c r="D26" s="52" t="s">
        <v>109</v>
      </c>
      <c r="E26" s="53"/>
      <c r="F26" s="44"/>
      <c r="G26" s="45">
        <v>15</v>
      </c>
      <c r="H26" s="54" t="s">
        <v>52</v>
      </c>
      <c r="I26" s="47"/>
      <c r="J26" s="48"/>
      <c r="K26" s="49"/>
      <c r="L26" s="49"/>
      <c r="M26" s="49"/>
      <c r="N26" s="49"/>
      <c r="O26" s="49"/>
      <c r="P26" s="49"/>
      <c r="Q26" s="49"/>
      <c r="R26" s="49"/>
      <c r="S26" s="49"/>
      <c r="T26" s="49"/>
      <c r="U26" s="49"/>
      <c r="V26" s="50"/>
      <c r="W26" s="48"/>
      <c r="X26" s="49"/>
      <c r="Y26" s="49"/>
      <c r="Z26" s="49"/>
      <c r="AA26" s="50"/>
    </row>
    <row r="27" spans="1:27" ht="23" customHeight="1">
      <c r="A27" s="115">
        <v>6</v>
      </c>
      <c r="B27" s="20">
        <v>41153</v>
      </c>
      <c r="C27" s="17"/>
      <c r="D27" s="22" t="s">
        <v>53</v>
      </c>
      <c r="E27" s="23"/>
      <c r="F27" s="24" t="s">
        <v>92</v>
      </c>
      <c r="G27" s="25" t="s">
        <v>54</v>
      </c>
      <c r="H27" s="26" t="s">
        <v>50</v>
      </c>
      <c r="I27" s="25" t="s">
        <v>55</v>
      </c>
      <c r="J27" s="27"/>
      <c r="K27" s="28"/>
      <c r="L27" s="28" t="s">
        <v>42</v>
      </c>
      <c r="M27" s="28" t="s">
        <v>42</v>
      </c>
      <c r="N27" s="28" t="s">
        <v>42</v>
      </c>
      <c r="O27" s="28" t="s">
        <v>42</v>
      </c>
      <c r="P27" s="28" t="s">
        <v>42</v>
      </c>
      <c r="Q27" s="28" t="s">
        <v>42</v>
      </c>
      <c r="R27" s="28"/>
      <c r="S27" s="28" t="s">
        <v>42</v>
      </c>
      <c r="T27" s="28"/>
      <c r="U27" s="28"/>
      <c r="V27" s="29"/>
      <c r="W27" s="27" t="s">
        <v>42</v>
      </c>
      <c r="X27" s="28" t="s">
        <v>42</v>
      </c>
      <c r="Y27" s="28"/>
      <c r="Z27" s="28"/>
      <c r="AA27" s="29" t="s">
        <v>42</v>
      </c>
    </row>
    <row r="28" spans="1:27" ht="23" customHeight="1">
      <c r="A28" s="116"/>
      <c r="B28" s="30">
        <v>42766</v>
      </c>
      <c r="C28" s="18"/>
      <c r="D28" s="32"/>
      <c r="E28" s="33"/>
      <c r="F28" s="34"/>
      <c r="G28" s="35">
        <v>100</v>
      </c>
      <c r="H28" s="36" t="s">
        <v>56</v>
      </c>
      <c r="I28" s="37" t="s">
        <v>57</v>
      </c>
      <c r="J28" s="38"/>
      <c r="K28" s="39"/>
      <c r="L28" s="39"/>
      <c r="M28" s="39"/>
      <c r="N28" s="39"/>
      <c r="O28" s="39"/>
      <c r="P28" s="39"/>
      <c r="Q28" s="39"/>
      <c r="R28" s="39"/>
      <c r="S28" s="39"/>
      <c r="T28" s="39"/>
      <c r="U28" s="39"/>
      <c r="V28" s="40"/>
      <c r="W28" s="38"/>
      <c r="X28" s="39"/>
      <c r="Y28" s="39"/>
      <c r="Z28" s="39"/>
      <c r="AA28" s="40"/>
    </row>
    <row r="29" spans="1:27" ht="151" customHeight="1">
      <c r="A29" s="117"/>
      <c r="B29" s="41">
        <f>(B28-B27)/30</f>
        <v>53.766666666666666</v>
      </c>
      <c r="C29" s="19"/>
      <c r="D29" s="52" t="s">
        <v>110</v>
      </c>
      <c r="E29" s="53"/>
      <c r="F29" s="44"/>
      <c r="G29" s="45">
        <v>5</v>
      </c>
      <c r="H29" s="46" t="s">
        <v>58</v>
      </c>
      <c r="I29" s="47"/>
      <c r="J29" s="48"/>
      <c r="K29" s="49"/>
      <c r="L29" s="49"/>
      <c r="M29" s="49"/>
      <c r="N29" s="49"/>
      <c r="O29" s="49"/>
      <c r="P29" s="49"/>
      <c r="Q29" s="49"/>
      <c r="R29" s="49"/>
      <c r="S29" s="49"/>
      <c r="T29" s="49"/>
      <c r="U29" s="49"/>
      <c r="V29" s="50"/>
      <c r="W29" s="48"/>
      <c r="X29" s="49"/>
      <c r="Y29" s="49"/>
      <c r="Z29" s="49"/>
      <c r="AA29" s="50"/>
    </row>
    <row r="30" spans="1:27" ht="23" customHeight="1">
      <c r="A30" s="115">
        <v>7</v>
      </c>
      <c r="B30" s="20">
        <v>39692</v>
      </c>
      <c r="C30" s="17"/>
      <c r="D30" s="22" t="s">
        <v>59</v>
      </c>
      <c r="E30" s="23"/>
      <c r="F30" s="24" t="s">
        <v>93</v>
      </c>
      <c r="G30" s="25" t="s">
        <v>60</v>
      </c>
      <c r="H30" s="26" t="s">
        <v>50</v>
      </c>
      <c r="I30" s="25" t="s">
        <v>55</v>
      </c>
      <c r="J30" s="27"/>
      <c r="K30" s="28" t="s">
        <v>42</v>
      </c>
      <c r="L30" s="28" t="s">
        <v>42</v>
      </c>
      <c r="M30" s="28" t="s">
        <v>42</v>
      </c>
      <c r="N30" s="28" t="s">
        <v>42</v>
      </c>
      <c r="O30" s="28" t="s">
        <v>42</v>
      </c>
      <c r="P30" s="28" t="s">
        <v>42</v>
      </c>
      <c r="Q30" s="28" t="s">
        <v>42</v>
      </c>
      <c r="R30" s="28"/>
      <c r="S30" s="28" t="s">
        <v>42</v>
      </c>
      <c r="T30" s="28"/>
      <c r="U30" s="28"/>
      <c r="V30" s="29"/>
      <c r="W30" s="27" t="s">
        <v>42</v>
      </c>
      <c r="X30" s="28"/>
      <c r="Y30" s="28"/>
      <c r="Z30" s="28"/>
      <c r="AA30" s="29" t="s">
        <v>42</v>
      </c>
    </row>
    <row r="31" spans="1:27" ht="23" customHeight="1">
      <c r="A31" s="116"/>
      <c r="B31" s="30">
        <v>40999</v>
      </c>
      <c r="C31" s="18"/>
      <c r="D31" s="32"/>
      <c r="E31" s="33"/>
      <c r="F31" s="34"/>
      <c r="G31" s="35" t="s">
        <v>61</v>
      </c>
      <c r="H31" s="36" t="s">
        <v>56</v>
      </c>
      <c r="I31" s="37" t="s">
        <v>62</v>
      </c>
      <c r="J31" s="38"/>
      <c r="K31" s="39"/>
      <c r="L31" s="39"/>
      <c r="M31" s="39"/>
      <c r="N31" s="39"/>
      <c r="O31" s="39"/>
      <c r="P31" s="39"/>
      <c r="Q31" s="39"/>
      <c r="R31" s="39"/>
      <c r="S31" s="39"/>
      <c r="T31" s="39"/>
      <c r="U31" s="39"/>
      <c r="V31" s="40"/>
      <c r="W31" s="38"/>
      <c r="X31" s="39"/>
      <c r="Y31" s="39"/>
      <c r="Z31" s="39"/>
      <c r="AA31" s="40"/>
    </row>
    <row r="32" spans="1:27" ht="151" customHeight="1">
      <c r="A32" s="117"/>
      <c r="B32" s="41">
        <f>(B31-B30)/30</f>
        <v>43.56666666666667</v>
      </c>
      <c r="C32" s="19"/>
      <c r="D32" s="52" t="s">
        <v>111</v>
      </c>
      <c r="E32" s="53"/>
      <c r="F32" s="44"/>
      <c r="G32" s="45">
        <v>5</v>
      </c>
      <c r="H32" s="46" t="s">
        <v>63</v>
      </c>
      <c r="I32" s="47"/>
      <c r="J32" s="48"/>
      <c r="K32" s="49"/>
      <c r="L32" s="49"/>
      <c r="M32" s="49"/>
      <c r="N32" s="49"/>
      <c r="O32" s="49"/>
      <c r="P32" s="49"/>
      <c r="Q32" s="49"/>
      <c r="R32" s="49"/>
      <c r="S32" s="49"/>
      <c r="T32" s="49"/>
      <c r="U32" s="49"/>
      <c r="V32" s="50"/>
      <c r="W32" s="48"/>
      <c r="X32" s="49"/>
      <c r="Y32" s="49"/>
      <c r="Z32" s="49"/>
      <c r="AA32" s="50"/>
    </row>
    <row r="33" spans="1:27" ht="23" customHeight="1">
      <c r="A33" s="115">
        <v>8</v>
      </c>
      <c r="B33" s="20">
        <v>39326</v>
      </c>
      <c r="C33" s="17"/>
      <c r="D33" s="22" t="s">
        <v>64</v>
      </c>
      <c r="E33" s="23"/>
      <c r="F33" s="24" t="s">
        <v>94</v>
      </c>
      <c r="G33" s="25" t="s">
        <v>54</v>
      </c>
      <c r="H33" s="26" t="s">
        <v>50</v>
      </c>
      <c r="I33" s="25" t="s">
        <v>55</v>
      </c>
      <c r="J33" s="27"/>
      <c r="K33" s="28"/>
      <c r="L33" s="28" t="s">
        <v>42</v>
      </c>
      <c r="M33" s="28" t="s">
        <v>42</v>
      </c>
      <c r="N33" s="28" t="s">
        <v>42</v>
      </c>
      <c r="O33" s="28" t="s">
        <v>42</v>
      </c>
      <c r="P33" s="28" t="s">
        <v>42</v>
      </c>
      <c r="Q33" s="28" t="s">
        <v>42</v>
      </c>
      <c r="R33" s="28"/>
      <c r="S33" s="28"/>
      <c r="T33" s="28"/>
      <c r="U33" s="28"/>
      <c r="V33" s="29"/>
      <c r="W33" s="27" t="s">
        <v>42</v>
      </c>
      <c r="X33" s="28" t="s">
        <v>42</v>
      </c>
      <c r="Y33" s="28"/>
      <c r="Z33" s="28"/>
      <c r="AA33" s="29" t="s">
        <v>42</v>
      </c>
    </row>
    <row r="34" spans="1:27" ht="23" customHeight="1">
      <c r="A34" s="116"/>
      <c r="B34" s="30">
        <v>39691</v>
      </c>
      <c r="C34" s="18"/>
      <c r="D34" s="32"/>
      <c r="E34" s="33"/>
      <c r="F34" s="34"/>
      <c r="G34" s="35" t="s">
        <v>65</v>
      </c>
      <c r="H34" s="36" t="s">
        <v>66</v>
      </c>
      <c r="I34" s="37" t="s">
        <v>62</v>
      </c>
      <c r="J34" s="38"/>
      <c r="K34" s="39"/>
      <c r="L34" s="39"/>
      <c r="M34" s="39"/>
      <c r="N34" s="39"/>
      <c r="O34" s="39"/>
      <c r="P34" s="39"/>
      <c r="Q34" s="39"/>
      <c r="R34" s="39"/>
      <c r="S34" s="39"/>
      <c r="T34" s="39"/>
      <c r="U34" s="39"/>
      <c r="V34" s="40"/>
      <c r="W34" s="38"/>
      <c r="X34" s="39"/>
      <c r="Y34" s="39"/>
      <c r="Z34" s="39"/>
      <c r="AA34" s="40"/>
    </row>
    <row r="35" spans="1:27" ht="91" customHeight="1">
      <c r="A35" s="117"/>
      <c r="B35" s="41">
        <f>(B34-B33)/30</f>
        <v>12.166666666666666</v>
      </c>
      <c r="C35" s="19"/>
      <c r="D35" s="52" t="s">
        <v>112</v>
      </c>
      <c r="E35" s="53"/>
      <c r="F35" s="44"/>
      <c r="G35" s="45">
        <v>15</v>
      </c>
      <c r="H35" s="46" t="s">
        <v>67</v>
      </c>
      <c r="I35" s="47"/>
      <c r="J35" s="48"/>
      <c r="K35" s="49"/>
      <c r="L35" s="49"/>
      <c r="M35" s="49"/>
      <c r="N35" s="49"/>
      <c r="O35" s="49"/>
      <c r="P35" s="49"/>
      <c r="Q35" s="49"/>
      <c r="R35" s="49"/>
      <c r="S35" s="49"/>
      <c r="T35" s="49"/>
      <c r="U35" s="49"/>
      <c r="V35" s="50"/>
      <c r="W35" s="48"/>
      <c r="X35" s="49"/>
      <c r="Y35" s="49"/>
      <c r="Z35" s="49"/>
      <c r="AA35" s="50"/>
    </row>
    <row r="36" spans="1:27" ht="23" customHeight="1">
      <c r="A36" s="115">
        <v>9</v>
      </c>
      <c r="B36" s="20">
        <v>39234</v>
      </c>
      <c r="C36" s="55"/>
      <c r="D36" s="22" t="s">
        <v>68</v>
      </c>
      <c r="E36" s="23"/>
      <c r="F36" s="24" t="s">
        <v>95</v>
      </c>
      <c r="G36" s="25" t="s">
        <v>69</v>
      </c>
      <c r="H36" s="26" t="s">
        <v>50</v>
      </c>
      <c r="I36" s="25" t="s">
        <v>55</v>
      </c>
      <c r="J36" s="27"/>
      <c r="K36" s="28"/>
      <c r="L36" s="28"/>
      <c r="M36" s="28"/>
      <c r="N36" s="28"/>
      <c r="O36" s="28"/>
      <c r="P36" s="28" t="s">
        <v>42</v>
      </c>
      <c r="Q36" s="28"/>
      <c r="R36" s="28"/>
      <c r="S36" s="28"/>
      <c r="T36" s="28"/>
      <c r="U36" s="28"/>
      <c r="V36" s="29"/>
      <c r="W36" s="27" t="s">
        <v>42</v>
      </c>
      <c r="X36" s="28"/>
      <c r="Y36" s="28"/>
      <c r="Z36" s="28" t="s">
        <v>42</v>
      </c>
      <c r="AA36" s="29"/>
    </row>
    <row r="37" spans="1:27" ht="23" customHeight="1">
      <c r="A37" s="118"/>
      <c r="B37" s="30">
        <v>39325</v>
      </c>
      <c r="C37" s="56"/>
      <c r="D37" s="32"/>
      <c r="E37" s="33"/>
      <c r="F37" s="34"/>
      <c r="G37" s="35">
        <v>20</v>
      </c>
      <c r="H37" s="36" t="s">
        <v>66</v>
      </c>
      <c r="I37" s="37" t="s">
        <v>62</v>
      </c>
      <c r="J37" s="38"/>
      <c r="K37" s="39"/>
      <c r="L37" s="39"/>
      <c r="M37" s="39"/>
      <c r="N37" s="39"/>
      <c r="O37" s="39"/>
      <c r="P37" s="39"/>
      <c r="Q37" s="39"/>
      <c r="R37" s="39"/>
      <c r="S37" s="39"/>
      <c r="T37" s="39"/>
      <c r="U37" s="39"/>
      <c r="V37" s="40"/>
      <c r="W37" s="38"/>
      <c r="X37" s="39"/>
      <c r="Y37" s="39"/>
      <c r="Z37" s="39"/>
      <c r="AA37" s="40"/>
    </row>
    <row r="38" spans="1:27" ht="89" customHeight="1">
      <c r="A38" s="119"/>
      <c r="B38" s="41">
        <f>(B37-B36)/30</f>
        <v>3.0333333333333332</v>
      </c>
      <c r="C38" s="57"/>
      <c r="D38" s="52" t="s">
        <v>113</v>
      </c>
      <c r="E38" s="53"/>
      <c r="F38" s="44"/>
      <c r="G38" s="45" t="s">
        <v>46</v>
      </c>
      <c r="H38" s="46" t="s">
        <v>67</v>
      </c>
      <c r="I38" s="47"/>
      <c r="J38" s="48"/>
      <c r="K38" s="49"/>
      <c r="L38" s="49"/>
      <c r="M38" s="49"/>
      <c r="N38" s="49"/>
      <c r="O38" s="49"/>
      <c r="P38" s="49"/>
      <c r="Q38" s="49"/>
      <c r="R38" s="49"/>
      <c r="S38" s="49"/>
      <c r="T38" s="49"/>
      <c r="U38" s="49"/>
      <c r="V38" s="50"/>
      <c r="W38" s="48"/>
      <c r="X38" s="49"/>
      <c r="Y38" s="49"/>
      <c r="Z38" s="49"/>
      <c r="AA38" s="50"/>
    </row>
    <row r="39" spans="1:27" ht="23" customHeight="1">
      <c r="A39" s="115">
        <v>10</v>
      </c>
      <c r="B39" s="20">
        <v>38749</v>
      </c>
      <c r="C39" s="17"/>
      <c r="D39" s="22" t="s">
        <v>70</v>
      </c>
      <c r="E39" s="23"/>
      <c r="F39" s="24" t="s">
        <v>96</v>
      </c>
      <c r="G39" s="25" t="s">
        <v>54</v>
      </c>
      <c r="H39" s="26" t="s">
        <v>50</v>
      </c>
      <c r="I39" s="25" t="s">
        <v>55</v>
      </c>
      <c r="J39" s="27"/>
      <c r="K39" s="28"/>
      <c r="L39" s="28" t="s">
        <v>42</v>
      </c>
      <c r="M39" s="28" t="s">
        <v>42</v>
      </c>
      <c r="N39" s="28" t="s">
        <v>42</v>
      </c>
      <c r="O39" s="28" t="s">
        <v>42</v>
      </c>
      <c r="P39" s="28" t="s">
        <v>42</v>
      </c>
      <c r="Q39" s="28"/>
      <c r="R39" s="28"/>
      <c r="S39" s="28"/>
      <c r="T39" s="28"/>
      <c r="U39" s="28"/>
      <c r="V39" s="29"/>
      <c r="W39" s="27" t="s">
        <v>42</v>
      </c>
      <c r="X39" s="28"/>
      <c r="Y39" s="28"/>
      <c r="Z39" s="28" t="s">
        <v>42</v>
      </c>
      <c r="AA39" s="29"/>
    </row>
    <row r="40" spans="1:27" ht="23" customHeight="1">
      <c r="A40" s="116"/>
      <c r="B40" s="30">
        <v>39233</v>
      </c>
      <c r="C40" s="18"/>
      <c r="D40" s="32"/>
      <c r="E40" s="33"/>
      <c r="F40" s="34"/>
      <c r="G40" s="35">
        <v>40</v>
      </c>
      <c r="H40" s="36" t="s">
        <v>66</v>
      </c>
      <c r="I40" s="37" t="s">
        <v>62</v>
      </c>
      <c r="J40" s="38"/>
      <c r="K40" s="39"/>
      <c r="L40" s="39"/>
      <c r="M40" s="39"/>
      <c r="N40" s="39"/>
      <c r="O40" s="39"/>
      <c r="P40" s="39"/>
      <c r="Q40" s="39"/>
      <c r="R40" s="39"/>
      <c r="S40" s="39"/>
      <c r="T40" s="39"/>
      <c r="U40" s="39"/>
      <c r="V40" s="40"/>
      <c r="W40" s="38"/>
      <c r="X40" s="39"/>
      <c r="Y40" s="39"/>
      <c r="Z40" s="39"/>
      <c r="AA40" s="40"/>
    </row>
    <row r="41" spans="1:27" ht="79" customHeight="1">
      <c r="A41" s="117"/>
      <c r="B41" s="41">
        <f>(B40-B39)/30</f>
        <v>16.133333333333333</v>
      </c>
      <c r="C41" s="19"/>
      <c r="D41" s="52" t="s">
        <v>114</v>
      </c>
      <c r="E41" s="53"/>
      <c r="F41" s="44"/>
      <c r="G41" s="45">
        <v>6</v>
      </c>
      <c r="H41" s="46" t="s">
        <v>67</v>
      </c>
      <c r="I41" s="47"/>
      <c r="J41" s="48"/>
      <c r="K41" s="49"/>
      <c r="L41" s="49"/>
      <c r="M41" s="49"/>
      <c r="N41" s="49"/>
      <c r="O41" s="49"/>
      <c r="P41" s="49"/>
      <c r="Q41" s="49"/>
      <c r="R41" s="49"/>
      <c r="S41" s="49"/>
      <c r="T41" s="49"/>
      <c r="U41" s="49"/>
      <c r="V41" s="50"/>
      <c r="W41" s="48"/>
      <c r="X41" s="49"/>
      <c r="Y41" s="49"/>
      <c r="Z41" s="49"/>
      <c r="AA41" s="50"/>
    </row>
    <row r="42" spans="1:27" ht="23" customHeight="1">
      <c r="A42" s="115">
        <v>11</v>
      </c>
      <c r="B42" s="20">
        <v>38596</v>
      </c>
      <c r="C42" s="17"/>
      <c r="D42" s="22" t="s">
        <v>71</v>
      </c>
      <c r="E42" s="23"/>
      <c r="F42" s="24" t="s">
        <v>97</v>
      </c>
      <c r="G42" s="25" t="s">
        <v>99</v>
      </c>
      <c r="H42" s="26" t="s">
        <v>50</v>
      </c>
      <c r="I42" s="25" t="s">
        <v>72</v>
      </c>
      <c r="J42" s="27"/>
      <c r="K42" s="28"/>
      <c r="L42" s="28"/>
      <c r="M42" s="28" t="s">
        <v>42</v>
      </c>
      <c r="N42" s="28" t="s">
        <v>42</v>
      </c>
      <c r="O42" s="28" t="s">
        <v>42</v>
      </c>
      <c r="P42" s="28" t="s">
        <v>42</v>
      </c>
      <c r="Q42" s="28"/>
      <c r="R42" s="28"/>
      <c r="S42" s="28"/>
      <c r="T42" s="28"/>
      <c r="U42" s="28"/>
      <c r="V42" s="29"/>
      <c r="W42" s="27" t="s">
        <v>42</v>
      </c>
      <c r="X42" s="28"/>
      <c r="Y42" s="28"/>
      <c r="Z42" s="28"/>
      <c r="AA42" s="29" t="s">
        <v>42</v>
      </c>
    </row>
    <row r="43" spans="1:27" ht="23" customHeight="1">
      <c r="A43" s="116"/>
      <c r="B43" s="30">
        <v>38748</v>
      </c>
      <c r="C43" s="18"/>
      <c r="D43" s="32"/>
      <c r="E43" s="33"/>
      <c r="F43" s="34"/>
      <c r="G43" s="35" t="s">
        <v>65</v>
      </c>
      <c r="H43" s="36" t="s">
        <v>66</v>
      </c>
      <c r="I43" s="37" t="s">
        <v>73</v>
      </c>
      <c r="J43" s="38"/>
      <c r="K43" s="39"/>
      <c r="L43" s="39"/>
      <c r="M43" s="39"/>
      <c r="N43" s="39"/>
      <c r="O43" s="39"/>
      <c r="P43" s="39"/>
      <c r="Q43" s="39"/>
      <c r="R43" s="39"/>
      <c r="S43" s="39"/>
      <c r="T43" s="39"/>
      <c r="U43" s="39"/>
      <c r="V43" s="40"/>
      <c r="W43" s="38"/>
      <c r="X43" s="39"/>
      <c r="Y43" s="39"/>
      <c r="Z43" s="39"/>
      <c r="AA43" s="40"/>
    </row>
    <row r="44" spans="1:27" ht="91" customHeight="1">
      <c r="A44" s="117"/>
      <c r="B44" s="41">
        <f>(B43-B42)/30</f>
        <v>5.0666666666666664</v>
      </c>
      <c r="C44" s="19"/>
      <c r="D44" s="52" t="s">
        <v>115</v>
      </c>
      <c r="E44" s="53"/>
      <c r="F44" s="44"/>
      <c r="G44" s="45" t="s">
        <v>74</v>
      </c>
      <c r="H44" s="58" t="s">
        <v>75</v>
      </c>
      <c r="I44" s="47" t="s">
        <v>62</v>
      </c>
      <c r="J44" s="48"/>
      <c r="K44" s="49"/>
      <c r="L44" s="49"/>
      <c r="M44" s="49"/>
      <c r="N44" s="49"/>
      <c r="O44" s="49"/>
      <c r="P44" s="49"/>
      <c r="Q44" s="49"/>
      <c r="R44" s="49"/>
      <c r="S44" s="49"/>
      <c r="T44" s="49"/>
      <c r="U44" s="49"/>
      <c r="V44" s="50"/>
      <c r="W44" s="48"/>
      <c r="X44" s="49"/>
      <c r="Y44" s="49"/>
      <c r="Z44" s="49"/>
      <c r="AA44" s="50"/>
    </row>
    <row r="45" spans="1:27" ht="23" customHeight="1">
      <c r="A45" s="115">
        <v>12</v>
      </c>
      <c r="B45" s="20">
        <v>38139</v>
      </c>
      <c r="C45" s="17"/>
      <c r="D45" s="22" t="s">
        <v>76</v>
      </c>
      <c r="E45" s="59"/>
      <c r="F45" s="24" t="s">
        <v>98</v>
      </c>
      <c r="G45" s="25" t="s">
        <v>99</v>
      </c>
      <c r="H45" s="26" t="s">
        <v>77</v>
      </c>
      <c r="I45" s="25" t="s">
        <v>78</v>
      </c>
      <c r="J45" s="27"/>
      <c r="K45" s="28"/>
      <c r="L45" s="28"/>
      <c r="M45" s="28" t="s">
        <v>42</v>
      </c>
      <c r="N45" s="28" t="s">
        <v>42</v>
      </c>
      <c r="O45" s="28" t="s">
        <v>42</v>
      </c>
      <c r="P45" s="28" t="s">
        <v>42</v>
      </c>
      <c r="Q45" s="28"/>
      <c r="R45" s="28"/>
      <c r="S45" s="28"/>
      <c r="T45" s="28"/>
      <c r="U45" s="28"/>
      <c r="V45" s="29"/>
      <c r="W45" s="27"/>
      <c r="X45" s="28" t="s">
        <v>42</v>
      </c>
      <c r="Y45" s="28" t="s">
        <v>42</v>
      </c>
      <c r="Z45" s="28"/>
      <c r="AA45" s="29"/>
    </row>
    <row r="46" spans="1:27" ht="23" customHeight="1">
      <c r="A46" s="116"/>
      <c r="B46" s="30">
        <v>38595</v>
      </c>
      <c r="C46" s="18"/>
      <c r="D46" s="60"/>
      <c r="E46" s="61"/>
      <c r="F46" s="34"/>
      <c r="G46" s="35" t="s">
        <v>65</v>
      </c>
      <c r="H46" s="36" t="s">
        <v>66</v>
      </c>
      <c r="I46" s="62" t="s">
        <v>62</v>
      </c>
      <c r="J46" s="38"/>
      <c r="K46" s="39"/>
      <c r="L46" s="39"/>
      <c r="M46" s="39"/>
      <c r="N46" s="39"/>
      <c r="O46" s="39"/>
      <c r="P46" s="39"/>
      <c r="Q46" s="39"/>
      <c r="R46" s="39"/>
      <c r="S46" s="39"/>
      <c r="T46" s="39"/>
      <c r="U46" s="39"/>
      <c r="V46" s="40"/>
      <c r="W46" s="38"/>
      <c r="X46" s="39"/>
      <c r="Y46" s="39"/>
      <c r="Z46" s="39"/>
      <c r="AA46" s="40"/>
    </row>
    <row r="47" spans="1:27" ht="65" customHeight="1">
      <c r="A47" s="117"/>
      <c r="B47" s="41">
        <f>(B46-B45)/30</f>
        <v>15.2</v>
      </c>
      <c r="C47" s="19"/>
      <c r="D47" s="52" t="s">
        <v>79</v>
      </c>
      <c r="E47" s="53"/>
      <c r="F47" s="44"/>
      <c r="G47" s="45">
        <v>5</v>
      </c>
      <c r="H47" s="58"/>
      <c r="I47" s="63"/>
      <c r="J47" s="48"/>
      <c r="K47" s="49"/>
      <c r="L47" s="49"/>
      <c r="M47" s="49"/>
      <c r="N47" s="49"/>
      <c r="O47" s="49"/>
      <c r="P47" s="49"/>
      <c r="Q47" s="49"/>
      <c r="R47" s="49"/>
      <c r="S47" s="49"/>
      <c r="T47" s="49"/>
      <c r="U47" s="49"/>
      <c r="V47" s="50"/>
      <c r="W47" s="48"/>
      <c r="X47" s="49"/>
      <c r="Y47" s="49"/>
      <c r="Z47" s="49"/>
      <c r="AA47" s="50"/>
    </row>
    <row r="48" spans="1:27" ht="23" customHeight="1">
      <c r="A48" s="115">
        <v>13</v>
      </c>
      <c r="B48" s="20">
        <v>38047</v>
      </c>
      <c r="C48" s="17"/>
      <c r="D48" s="22" t="s">
        <v>80</v>
      </c>
      <c r="E48" s="59"/>
      <c r="F48" s="24" t="s">
        <v>100</v>
      </c>
      <c r="G48" s="25" t="s">
        <v>99</v>
      </c>
      <c r="H48" s="26" t="s">
        <v>81</v>
      </c>
      <c r="I48" s="25" t="s">
        <v>78</v>
      </c>
      <c r="J48" s="27"/>
      <c r="K48" s="28"/>
      <c r="L48" s="28"/>
      <c r="M48" s="28"/>
      <c r="N48" s="28" t="s">
        <v>42</v>
      </c>
      <c r="O48" s="28" t="s">
        <v>42</v>
      </c>
      <c r="P48" s="28"/>
      <c r="Q48" s="28"/>
      <c r="R48" s="28"/>
      <c r="S48" s="28"/>
      <c r="T48" s="28"/>
      <c r="U48" s="28"/>
      <c r="V48" s="29"/>
      <c r="W48" s="27"/>
      <c r="X48" s="28" t="s">
        <v>42</v>
      </c>
      <c r="Y48" s="28" t="s">
        <v>42</v>
      </c>
      <c r="Z48" s="28"/>
      <c r="AA48" s="29"/>
    </row>
    <row r="49" spans="1:29" ht="23" customHeight="1">
      <c r="A49" s="116"/>
      <c r="B49" s="30">
        <v>38138</v>
      </c>
      <c r="C49" s="18"/>
      <c r="D49" s="60"/>
      <c r="E49" s="61"/>
      <c r="F49" s="34"/>
      <c r="G49" s="35">
        <v>20</v>
      </c>
      <c r="H49" s="36" t="s">
        <v>82</v>
      </c>
      <c r="I49" s="37" t="s">
        <v>62</v>
      </c>
      <c r="J49" s="38"/>
      <c r="K49" s="39"/>
      <c r="L49" s="39"/>
      <c r="M49" s="39"/>
      <c r="N49" s="39"/>
      <c r="O49" s="39"/>
      <c r="P49" s="39"/>
      <c r="Q49" s="39"/>
      <c r="R49" s="39"/>
      <c r="S49" s="39"/>
      <c r="T49" s="39"/>
      <c r="U49" s="39"/>
      <c r="V49" s="40"/>
      <c r="W49" s="38"/>
      <c r="X49" s="39"/>
      <c r="Y49" s="39"/>
      <c r="Z49" s="39"/>
      <c r="AA49" s="40"/>
    </row>
    <row r="50" spans="1:29" ht="46" customHeight="1">
      <c r="A50" s="117"/>
      <c r="B50" s="41">
        <f>(B49-B48)/30</f>
        <v>3.0333333333333332</v>
      </c>
      <c r="C50" s="19"/>
      <c r="D50" s="52" t="s">
        <v>116</v>
      </c>
      <c r="E50" s="53"/>
      <c r="F50" s="44"/>
      <c r="G50" s="45" t="s">
        <v>83</v>
      </c>
      <c r="H50" s="58" t="s">
        <v>66</v>
      </c>
      <c r="I50" s="47"/>
      <c r="J50" s="48"/>
      <c r="K50" s="49"/>
      <c r="L50" s="49"/>
      <c r="M50" s="49"/>
      <c r="N50" s="49"/>
      <c r="O50" s="49"/>
      <c r="P50" s="49"/>
      <c r="Q50" s="49"/>
      <c r="R50" s="49"/>
      <c r="S50" s="49"/>
      <c r="T50" s="49"/>
      <c r="U50" s="49"/>
      <c r="V50" s="50"/>
      <c r="W50" s="48"/>
      <c r="X50" s="49"/>
      <c r="Y50" s="49"/>
      <c r="Z50" s="49"/>
      <c r="AA50" s="50"/>
    </row>
    <row r="51" spans="1:29" ht="23" customHeight="1">
      <c r="A51" s="115">
        <v>14</v>
      </c>
      <c r="B51" s="20">
        <v>37712</v>
      </c>
      <c r="C51" s="17"/>
      <c r="D51" s="22" t="s">
        <v>84</v>
      </c>
      <c r="E51" s="59"/>
      <c r="F51" s="24" t="s">
        <v>101</v>
      </c>
      <c r="G51" s="25" t="s">
        <v>99</v>
      </c>
      <c r="H51" s="26" t="s">
        <v>50</v>
      </c>
      <c r="I51" s="25" t="s">
        <v>78</v>
      </c>
      <c r="J51" s="27"/>
      <c r="K51" s="28"/>
      <c r="L51" s="28" t="s">
        <v>42</v>
      </c>
      <c r="M51" s="28" t="s">
        <v>42</v>
      </c>
      <c r="N51" s="28" t="s">
        <v>42</v>
      </c>
      <c r="O51" s="28" t="s">
        <v>42</v>
      </c>
      <c r="P51" s="28" t="s">
        <v>42</v>
      </c>
      <c r="Q51" s="28"/>
      <c r="R51" s="28"/>
      <c r="S51" s="28"/>
      <c r="T51" s="28"/>
      <c r="U51" s="28"/>
      <c r="V51" s="29"/>
      <c r="W51" s="64"/>
      <c r="X51" s="28" t="s">
        <v>42</v>
      </c>
      <c r="Y51" s="28" t="s">
        <v>42</v>
      </c>
      <c r="Z51" s="28"/>
      <c r="AA51" s="29"/>
      <c r="AC51" t="s">
        <v>85</v>
      </c>
    </row>
    <row r="52" spans="1:29" ht="23" customHeight="1">
      <c r="A52" s="116"/>
      <c r="B52" s="30">
        <v>38045</v>
      </c>
      <c r="C52" s="18"/>
      <c r="D52" s="60"/>
      <c r="E52" s="61"/>
      <c r="F52" s="34"/>
      <c r="G52" s="35">
        <v>60</v>
      </c>
      <c r="H52" s="36" t="s">
        <v>82</v>
      </c>
      <c r="I52" s="37" t="s">
        <v>62</v>
      </c>
      <c r="J52" s="38"/>
      <c r="K52" s="39"/>
      <c r="L52" s="39"/>
      <c r="M52" s="39"/>
      <c r="N52" s="39"/>
      <c r="O52" s="39"/>
      <c r="P52" s="39"/>
      <c r="Q52" s="39"/>
      <c r="R52" s="39"/>
      <c r="S52" s="39"/>
      <c r="T52" s="39"/>
      <c r="U52" s="39"/>
      <c r="V52" s="40"/>
      <c r="W52" s="65"/>
      <c r="X52" s="39"/>
      <c r="Y52" s="39"/>
      <c r="Z52" s="39"/>
      <c r="AA52" s="40"/>
    </row>
    <row r="53" spans="1:29" ht="48" customHeight="1">
      <c r="A53" s="117"/>
      <c r="B53" s="41">
        <f>(B52-B51)/30</f>
        <v>11.1</v>
      </c>
      <c r="C53" s="19"/>
      <c r="D53" s="52" t="s">
        <v>117</v>
      </c>
      <c r="E53" s="53"/>
      <c r="F53" s="44"/>
      <c r="G53" s="45" t="s">
        <v>61</v>
      </c>
      <c r="H53" s="58" t="s">
        <v>66</v>
      </c>
      <c r="I53" s="47"/>
      <c r="J53" s="48"/>
      <c r="K53" s="49"/>
      <c r="L53" s="49"/>
      <c r="M53" s="49"/>
      <c r="N53" s="49"/>
      <c r="O53" s="49"/>
      <c r="P53" s="49"/>
      <c r="Q53" s="49"/>
      <c r="R53" s="49"/>
      <c r="S53" s="49"/>
      <c r="T53" s="49"/>
      <c r="U53" s="49"/>
      <c r="V53" s="50"/>
      <c r="W53" s="66"/>
      <c r="X53" s="49"/>
      <c r="Y53" s="49"/>
      <c r="Z53" s="49"/>
      <c r="AA53" s="50"/>
    </row>
  </sheetData>
  <mergeCells count="396">
    <mergeCell ref="V1:AA1"/>
    <mergeCell ref="X12:X14"/>
    <mergeCell ref="Y12:Y14"/>
    <mergeCell ref="Z12:Z14"/>
    <mergeCell ref="AA12:AA14"/>
    <mergeCell ref="B13:C13"/>
    <mergeCell ref="B14:C14"/>
    <mergeCell ref="D14:E14"/>
    <mergeCell ref="O12:O14"/>
    <mergeCell ref="P12:P14"/>
    <mergeCell ref="Q12:Q14"/>
    <mergeCell ref="R12:R14"/>
    <mergeCell ref="S12:S14"/>
    <mergeCell ref="T12:T14"/>
    <mergeCell ref="U12:U14"/>
    <mergeCell ref="V12:V14"/>
    <mergeCell ref="W12:W14"/>
    <mergeCell ref="A12:A14"/>
    <mergeCell ref="B12:C12"/>
    <mergeCell ref="D12:E13"/>
    <mergeCell ref="F12:F14"/>
    <mergeCell ref="J12:J14"/>
    <mergeCell ref="K12:K14"/>
    <mergeCell ref="L12:L14"/>
    <mergeCell ref="M12:M14"/>
    <mergeCell ref="N12:N14"/>
    <mergeCell ref="X15:X17"/>
    <mergeCell ref="Y15:Y17"/>
    <mergeCell ref="Z15:Z17"/>
    <mergeCell ref="AA15:AA17"/>
    <mergeCell ref="B16:C16"/>
    <mergeCell ref="B17:C17"/>
    <mergeCell ref="D17:E17"/>
    <mergeCell ref="O15:O17"/>
    <mergeCell ref="P15:P17"/>
    <mergeCell ref="Q15:Q17"/>
    <mergeCell ref="R15:R17"/>
    <mergeCell ref="S15:S17"/>
    <mergeCell ref="T15:T17"/>
    <mergeCell ref="U15:U17"/>
    <mergeCell ref="V15:V17"/>
    <mergeCell ref="W15:W17"/>
    <mergeCell ref="A15:A17"/>
    <mergeCell ref="B15:C15"/>
    <mergeCell ref="D15:E16"/>
    <mergeCell ref="F15:F17"/>
    <mergeCell ref="J15:J17"/>
    <mergeCell ref="K15:K17"/>
    <mergeCell ref="L15:L17"/>
    <mergeCell ref="M15:M17"/>
    <mergeCell ref="N15:N17"/>
    <mergeCell ref="B28:C28"/>
    <mergeCell ref="B29:C29"/>
    <mergeCell ref="D29:E29"/>
    <mergeCell ref="A27:A29"/>
    <mergeCell ref="B27:C27"/>
    <mergeCell ref="D27:E28"/>
    <mergeCell ref="F27:F29"/>
    <mergeCell ref="J27:J29"/>
    <mergeCell ref="K27:K29"/>
    <mergeCell ref="L27:L29"/>
    <mergeCell ref="M27:M29"/>
    <mergeCell ref="N27:N29"/>
    <mergeCell ref="O27:O29"/>
    <mergeCell ref="P27:P29"/>
    <mergeCell ref="Q27:Q29"/>
    <mergeCell ref="R27:R29"/>
    <mergeCell ref="S27:S29"/>
    <mergeCell ref="T27:T29"/>
    <mergeCell ref="U27:U29"/>
    <mergeCell ref="V27:V29"/>
    <mergeCell ref="W27:W29"/>
    <mergeCell ref="X27:X29"/>
    <mergeCell ref="Y27:Y29"/>
    <mergeCell ref="Z27:Z29"/>
    <mergeCell ref="AA27:AA29"/>
    <mergeCell ref="Q48:Q50"/>
    <mergeCell ref="R48:R50"/>
    <mergeCell ref="S48:S50"/>
    <mergeCell ref="T48:T50"/>
    <mergeCell ref="U48:U50"/>
    <mergeCell ref="V48:V50"/>
    <mergeCell ref="W48:W50"/>
    <mergeCell ref="X48:X50"/>
    <mergeCell ref="Y48:Y50"/>
    <mergeCell ref="V45:V47"/>
    <mergeCell ref="W45:W47"/>
    <mergeCell ref="X45:X47"/>
    <mergeCell ref="Y45:Y47"/>
    <mergeCell ref="Z45:Z47"/>
    <mergeCell ref="AA45:AA47"/>
    <mergeCell ref="V39:V41"/>
    <mergeCell ref="U42:U44"/>
    <mergeCell ref="V42:V44"/>
    <mergeCell ref="W39:W41"/>
    <mergeCell ref="X39:X41"/>
    <mergeCell ref="Y39:Y41"/>
    <mergeCell ref="D48:E49"/>
    <mergeCell ref="F48:F50"/>
    <mergeCell ref="J48:J50"/>
    <mergeCell ref="K48:K50"/>
    <mergeCell ref="L48:L50"/>
    <mergeCell ref="M48:M50"/>
    <mergeCell ref="N48:N50"/>
    <mergeCell ref="O48:O50"/>
    <mergeCell ref="P48:P50"/>
    <mergeCell ref="D50:E50"/>
    <mergeCell ref="W42:W44"/>
    <mergeCell ref="X42:X44"/>
    <mergeCell ref="Y42:Y44"/>
    <mergeCell ref="Z42:Z44"/>
    <mergeCell ref="AA42:AA44"/>
    <mergeCell ref="B43:C43"/>
    <mergeCell ref="B44:C44"/>
    <mergeCell ref="D44:E44"/>
    <mergeCell ref="O45:O47"/>
    <mergeCell ref="P45:P47"/>
    <mergeCell ref="Q45:Q47"/>
    <mergeCell ref="R45:R47"/>
    <mergeCell ref="S45:S47"/>
    <mergeCell ref="T45:T47"/>
    <mergeCell ref="U45:U47"/>
    <mergeCell ref="O42:O44"/>
    <mergeCell ref="P42:P44"/>
    <mergeCell ref="Q42:Q44"/>
    <mergeCell ref="R42:R44"/>
    <mergeCell ref="S42:S44"/>
    <mergeCell ref="T42:T44"/>
    <mergeCell ref="A45:A47"/>
    <mergeCell ref="B45:C45"/>
    <mergeCell ref="D45:E46"/>
    <mergeCell ref="F45:F47"/>
    <mergeCell ref="J45:J47"/>
    <mergeCell ref="K45:K47"/>
    <mergeCell ref="L45:L47"/>
    <mergeCell ref="M45:M47"/>
    <mergeCell ref="N45:N47"/>
    <mergeCell ref="B46:C46"/>
    <mergeCell ref="B47:C47"/>
    <mergeCell ref="D47:E47"/>
    <mergeCell ref="A42:A44"/>
    <mergeCell ref="B42:C42"/>
    <mergeCell ref="D42:E43"/>
    <mergeCell ref="F42:F44"/>
    <mergeCell ref="J42:J44"/>
    <mergeCell ref="K42:K44"/>
    <mergeCell ref="L42:L44"/>
    <mergeCell ref="M42:M44"/>
    <mergeCell ref="N42:N44"/>
    <mergeCell ref="Z39:Z41"/>
    <mergeCell ref="AA39:AA41"/>
    <mergeCell ref="B40:C40"/>
    <mergeCell ref="B41:C41"/>
    <mergeCell ref="D41:E41"/>
    <mergeCell ref="A39:A41"/>
    <mergeCell ref="B39:C39"/>
    <mergeCell ref="D39:E40"/>
    <mergeCell ref="F39:F41"/>
    <mergeCell ref="J39:J41"/>
    <mergeCell ref="K39:K41"/>
    <mergeCell ref="L39:L41"/>
    <mergeCell ref="M39:M41"/>
    <mergeCell ref="N39:N41"/>
    <mergeCell ref="O39:O41"/>
    <mergeCell ref="P39:P41"/>
    <mergeCell ref="Q39:Q41"/>
    <mergeCell ref="R39:R41"/>
    <mergeCell ref="S39:S41"/>
    <mergeCell ref="T39:T41"/>
    <mergeCell ref="U39:U41"/>
    <mergeCell ref="X36:X38"/>
    <mergeCell ref="Y36:Y38"/>
    <mergeCell ref="Z36:Z38"/>
    <mergeCell ref="AA36:AA38"/>
    <mergeCell ref="B37:C37"/>
    <mergeCell ref="B38:C38"/>
    <mergeCell ref="D38:E38"/>
    <mergeCell ref="O36:O38"/>
    <mergeCell ref="P36:P38"/>
    <mergeCell ref="Q36:Q38"/>
    <mergeCell ref="R36:R38"/>
    <mergeCell ref="S36:S38"/>
    <mergeCell ref="T36:T38"/>
    <mergeCell ref="U36:U38"/>
    <mergeCell ref="V36:V38"/>
    <mergeCell ref="W36:W38"/>
    <mergeCell ref="A36:A38"/>
    <mergeCell ref="B36:C36"/>
    <mergeCell ref="D36:E37"/>
    <mergeCell ref="F36:F38"/>
    <mergeCell ref="J36:J38"/>
    <mergeCell ref="K36:K38"/>
    <mergeCell ref="L36:L38"/>
    <mergeCell ref="M36:M38"/>
    <mergeCell ref="N36:N38"/>
    <mergeCell ref="V33:V35"/>
    <mergeCell ref="W33:W35"/>
    <mergeCell ref="X33:X35"/>
    <mergeCell ref="Y33:Y35"/>
    <mergeCell ref="Z33:Z35"/>
    <mergeCell ref="AA33:AA35"/>
    <mergeCell ref="B34:C34"/>
    <mergeCell ref="B35:C35"/>
    <mergeCell ref="D35:E35"/>
    <mergeCell ref="W30:W32"/>
    <mergeCell ref="X30:X32"/>
    <mergeCell ref="Y30:Y32"/>
    <mergeCell ref="Z30:Z32"/>
    <mergeCell ref="AA30:AA32"/>
    <mergeCell ref="B31:C31"/>
    <mergeCell ref="B32:C32"/>
    <mergeCell ref="D32:E32"/>
    <mergeCell ref="A33:A35"/>
    <mergeCell ref="B33:C33"/>
    <mergeCell ref="D33:E34"/>
    <mergeCell ref="F33:F35"/>
    <mergeCell ref="J33:J35"/>
    <mergeCell ref="K33:K35"/>
    <mergeCell ref="L33:L35"/>
    <mergeCell ref="M33:M35"/>
    <mergeCell ref="N33:N35"/>
    <mergeCell ref="O33:O35"/>
    <mergeCell ref="P33:P35"/>
    <mergeCell ref="Q33:Q35"/>
    <mergeCell ref="R33:R35"/>
    <mergeCell ref="S33:S35"/>
    <mergeCell ref="T33:T35"/>
    <mergeCell ref="U33:U35"/>
    <mergeCell ref="A30:A32"/>
    <mergeCell ref="B30:C30"/>
    <mergeCell ref="D30:E31"/>
    <mergeCell ref="F30:F32"/>
    <mergeCell ref="J30:J32"/>
    <mergeCell ref="K30:K32"/>
    <mergeCell ref="L30:L32"/>
    <mergeCell ref="M30:M32"/>
    <mergeCell ref="N30:N32"/>
    <mergeCell ref="O30:O32"/>
    <mergeCell ref="P30:P32"/>
    <mergeCell ref="Q30:Q32"/>
    <mergeCell ref="R30:R32"/>
    <mergeCell ref="S30:S32"/>
    <mergeCell ref="T30:T32"/>
    <mergeCell ref="U30:U32"/>
    <mergeCell ref="V30:V32"/>
    <mergeCell ref="V24:V26"/>
    <mergeCell ref="W24:W26"/>
    <mergeCell ref="X24:X26"/>
    <mergeCell ref="Y24:Y26"/>
    <mergeCell ref="Z24:Z26"/>
    <mergeCell ref="AA24:AA26"/>
    <mergeCell ref="B25:C25"/>
    <mergeCell ref="B26:C26"/>
    <mergeCell ref="D26:E26"/>
    <mergeCell ref="W21:W23"/>
    <mergeCell ref="X21:X23"/>
    <mergeCell ref="Y21:Y23"/>
    <mergeCell ref="Z21:Z23"/>
    <mergeCell ref="AA21:AA23"/>
    <mergeCell ref="B22:C22"/>
    <mergeCell ref="B23:C23"/>
    <mergeCell ref="D23:E23"/>
    <mergeCell ref="O24:O26"/>
    <mergeCell ref="P24:P26"/>
    <mergeCell ref="Q24:Q26"/>
    <mergeCell ref="R24:R26"/>
    <mergeCell ref="S24:S26"/>
    <mergeCell ref="T24:T26"/>
    <mergeCell ref="U24:U26"/>
    <mergeCell ref="A24:A26"/>
    <mergeCell ref="B24:C24"/>
    <mergeCell ref="D24:E25"/>
    <mergeCell ref="F24:F26"/>
    <mergeCell ref="J24:J26"/>
    <mergeCell ref="K24:K26"/>
    <mergeCell ref="L24:L26"/>
    <mergeCell ref="M24:M26"/>
    <mergeCell ref="N24:N26"/>
    <mergeCell ref="Y18:Y20"/>
    <mergeCell ref="Z18:Z20"/>
    <mergeCell ref="AA18:AA20"/>
    <mergeCell ref="B19:C19"/>
    <mergeCell ref="B20:C20"/>
    <mergeCell ref="D20:E20"/>
    <mergeCell ref="A21:A23"/>
    <mergeCell ref="B21:C21"/>
    <mergeCell ref="D21:E22"/>
    <mergeCell ref="F21:F23"/>
    <mergeCell ref="J21:J23"/>
    <mergeCell ref="K21:K23"/>
    <mergeCell ref="L21:L23"/>
    <mergeCell ref="M21:M23"/>
    <mergeCell ref="N21:N23"/>
    <mergeCell ref="O21:O23"/>
    <mergeCell ref="P21:P23"/>
    <mergeCell ref="Q21:Q23"/>
    <mergeCell ref="R21:R23"/>
    <mergeCell ref="S21:S23"/>
    <mergeCell ref="T21:T23"/>
    <mergeCell ref="U21:U23"/>
    <mergeCell ref="V21:V23"/>
    <mergeCell ref="P18:P20"/>
    <mergeCell ref="Q18:Q20"/>
    <mergeCell ref="R18:R20"/>
    <mergeCell ref="S18:S20"/>
    <mergeCell ref="T18:T20"/>
    <mergeCell ref="U18:U20"/>
    <mergeCell ref="V18:V20"/>
    <mergeCell ref="W18:W20"/>
    <mergeCell ref="X18:X20"/>
    <mergeCell ref="B18:C18"/>
    <mergeCell ref="D18:E19"/>
    <mergeCell ref="F18:F20"/>
    <mergeCell ref="J18:J20"/>
    <mergeCell ref="K18:K20"/>
    <mergeCell ref="L18:L20"/>
    <mergeCell ref="M18:M20"/>
    <mergeCell ref="N18:N20"/>
    <mergeCell ref="O18:O20"/>
    <mergeCell ref="W51:W53"/>
    <mergeCell ref="V51:V53"/>
    <mergeCell ref="R51:R53"/>
    <mergeCell ref="O51:O53"/>
    <mergeCell ref="X51:X53"/>
    <mergeCell ref="F51:F53"/>
    <mergeCell ref="A8:A11"/>
    <mergeCell ref="B51:C51"/>
    <mergeCell ref="B52:C52"/>
    <mergeCell ref="B53:C53"/>
    <mergeCell ref="A51:A53"/>
    <mergeCell ref="B8:C8"/>
    <mergeCell ref="B9:C9"/>
    <mergeCell ref="B10:C10"/>
    <mergeCell ref="B11:C11"/>
    <mergeCell ref="AA9:AA11"/>
    <mergeCell ref="S9:S11"/>
    <mergeCell ref="J9:J11"/>
    <mergeCell ref="K9:K11"/>
    <mergeCell ref="S51:S53"/>
    <mergeCell ref="Z9:Z11"/>
    <mergeCell ref="E5:AA5"/>
    <mergeCell ref="A48:A50"/>
    <mergeCell ref="B48:C48"/>
    <mergeCell ref="B49:C49"/>
    <mergeCell ref="B50:C50"/>
    <mergeCell ref="V9:V11"/>
    <mergeCell ref="T9:T11"/>
    <mergeCell ref="U9:U11"/>
    <mergeCell ref="Q9:Q11"/>
    <mergeCell ref="A5:D5"/>
    <mergeCell ref="A6:D7"/>
    <mergeCell ref="E6:AA7"/>
    <mergeCell ref="H8:H11"/>
    <mergeCell ref="I8:I11"/>
    <mergeCell ref="D9:E10"/>
    <mergeCell ref="F9:F10"/>
    <mergeCell ref="G9:G10"/>
    <mergeCell ref="O9:O11"/>
    <mergeCell ref="L9:L11"/>
    <mergeCell ref="N9:N11"/>
    <mergeCell ref="M9:M11"/>
    <mergeCell ref="Z48:Z50"/>
    <mergeCell ref="AA48:AA50"/>
    <mergeCell ref="A18:A20"/>
    <mergeCell ref="J4:R4"/>
    <mergeCell ref="J3:R3"/>
    <mergeCell ref="S3:V3"/>
    <mergeCell ref="S4:V4"/>
    <mergeCell ref="W3:AA3"/>
    <mergeCell ref="W4:AA4"/>
    <mergeCell ref="G3:H3"/>
    <mergeCell ref="G4:H4"/>
    <mergeCell ref="A3:F3"/>
    <mergeCell ref="A4:F4"/>
    <mergeCell ref="D51:E52"/>
    <mergeCell ref="D53:E53"/>
    <mergeCell ref="J51:J53"/>
    <mergeCell ref="K51:K53"/>
    <mergeCell ref="L51:L53"/>
    <mergeCell ref="M51:M53"/>
    <mergeCell ref="N51:N53"/>
    <mergeCell ref="Z51:Z53"/>
    <mergeCell ref="AA51:AA53"/>
    <mergeCell ref="Y51:Y53"/>
    <mergeCell ref="J8:V8"/>
    <mergeCell ref="W8:AA8"/>
    <mergeCell ref="U51:U53"/>
    <mergeCell ref="T51:T53"/>
    <mergeCell ref="P51:P53"/>
    <mergeCell ref="Q51:Q53"/>
    <mergeCell ref="P9:P11"/>
    <mergeCell ref="Y9:Y11"/>
    <mergeCell ref="X9:X11"/>
    <mergeCell ref="W9:W11"/>
    <mergeCell ref="R9:R11"/>
    <mergeCell ref="A2:AA2"/>
  </mergeCells>
  <phoneticPr fontId="1"/>
  <dataValidations count="1">
    <dataValidation type="list" allowBlank="1" showInputMessage="1" showErrorMessage="1" sqref="J12:AA53" xr:uid="{00000000-0002-0000-0000-000000000000}">
      <formula1>$AC$11:$AC$51</formula1>
    </dataValidation>
  </dataValidations>
  <pageMargins left="0.6" right="0.19" top="0.27" bottom="0.15748031496062992" header="0.2" footer="0.26"/>
  <pageSetup paperSize="9" scale="46" fitToHeight="0" orientation="portrait" verticalDpi="4294967293" r:id="rId1"/>
  <headerFooter alignWithMargins="0"/>
  <rowBreaks count="1" manualBreakCount="1">
    <brk id="23" max="26"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経歴書</vt:lpstr>
      <vt:lpstr>経歴書!Print_Area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菅原 未夢</cp:lastModifiedBy>
  <cp:revision/>
  <cp:lastPrinted>2026-05-18T08:31:47Z</cp:lastPrinted>
  <dcterms:created xsi:type="dcterms:W3CDTF">2000-12-28T08:23:24Z</dcterms:created>
  <dcterms:modified xsi:type="dcterms:W3CDTF">2026-05-18T11:40:17Z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-1592404487</vt:i4>
  </property>
  <property fmtid="{D5CDD505-2E9C-101B-9397-08002B2CF9AE}" pid="3" name="_EmailSubject">
    <vt:lpwstr>技術経歴書</vt:lpwstr>
  </property>
  <property fmtid="{D5CDD505-2E9C-101B-9397-08002B2CF9AE}" pid="4" name="_AuthorEmail">
    <vt:lpwstr>desert@wd6.so-net.ne.jp</vt:lpwstr>
  </property>
  <property fmtid="{D5CDD505-2E9C-101B-9397-08002B2CF9AE}" pid="5" name="_AuthorEmailDisplayName">
    <vt:lpwstr>stys</vt:lpwstr>
  </property>
  <property fmtid="{D5CDD505-2E9C-101B-9397-08002B2CF9AE}" pid="6" name="_PreviousAdHocReviewCycleID">
    <vt:i4>1365464175</vt:i4>
  </property>
  <property fmtid="{D5CDD505-2E9C-101B-9397-08002B2CF9AE}" pid="7" name="_ReviewingToolsShownOnce">
    <vt:lpwstr/>
  </property>
</Properties>
</file>